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'Лист1'!$A$1:$G$51</definedName>
    <definedName name="_xlnm.Print_Area" localSheetId="1">'Лист2'!$A$1:$F$126</definedName>
    <definedName name="_xlnm.Print_Area" localSheetId="2">'Лист3'!$A$1:$F$34</definedName>
  </definedNames>
  <calcPr fullCalcOnLoad="1"/>
</workbook>
</file>

<file path=xl/sharedStrings.xml><?xml version="1.0" encoding="utf-8"?>
<sst xmlns="http://schemas.openxmlformats.org/spreadsheetml/2006/main" count="576" uniqueCount="397">
  <si>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</si>
  <si>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</si>
  <si>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</si>
  <si>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</si>
  <si>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</si>
  <si>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</si>
  <si>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</si>
  <si>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</si>
  <si>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</si>
  <si>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</si>
  <si>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</si>
  <si>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</si>
  <si>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</si>
  <si>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</si>
  <si>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</si>
  <si>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</si>
  <si>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</si>
  <si>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</si>
  <si>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</si>
  <si>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</si>
  <si>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</si>
  <si>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</si>
  <si>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</si>
  <si>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</si>
  <si>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</si>
  <si>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</si>
  <si>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</si>
  <si>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</si>
  <si>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</si>
  <si>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</si>
  <si>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</si>
  <si>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</si>
  <si>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</si>
  <si>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</si>
  <si>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</si>
  <si>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</si>
  <si>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</si>
  <si>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</si>
  <si>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</si>
  <si>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</si>
  <si>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</si>
  <si>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</si>
  <si>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</si>
  <si>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</si>
  <si>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</si>
  <si>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</si>
  <si>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</si>
  <si>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</si>
  <si>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</si>
  <si>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</si>
  <si>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</si>
  <si>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</si>
  <si>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</si>
  <si>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</si>
  <si>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</si>
  <si>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</si>
  <si>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</si>
  <si>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</si>
  <si>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</si>
  <si>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</si>
  <si>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</si>
  <si>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79556835</t>
  </si>
  <si>
    <t>657</t>
  </si>
  <si>
    <t>71119000014</t>
  </si>
  <si>
    <t>Департамент финансов администрации Нижневартовского района</t>
  </si>
  <si>
    <t>НДФЛ с доходов,облаг.по налог.ставке,устан.п.1ст.224 НК РФ</t>
  </si>
  <si>
    <t>Налог на имущество физ.лиц,взимаемый по ставкам,примен.к объектам налогообложения,располож.в границах поселения.</t>
  </si>
  <si>
    <t xml:space="preserve">Земельный налог,взимаемый по ставкам,устан.в соответствии с пп.1 п.1 ст.394 НК РФ и примен.к объектам налогообложения,располож.в границах поселений </t>
  </si>
  <si>
    <t xml:space="preserve">Земельный налог,взимаемый по ставкам,устан.в соответствии с пп.2 п.1 ст.394 НК РФ и примен.к объектам налогообложения,располож.в границах поселений </t>
  </si>
  <si>
    <t>Доходы,получ.в виде аренд.платы за зем.участки,гос.собственность которых не разграничена и которые расположены в границах поселений,а также средства от продажи права на закл.договоров аренды указаных зем.участков</t>
  </si>
  <si>
    <t>Доходы от продажи зем.участков,гос.собственность которых не разграничена и которые расположены в границах поселений</t>
  </si>
  <si>
    <t>Гос.пошлина за совершение нотар.действий должн.лицами органов местного самоупр.,уполномоченными в соответствии с законодат.актами РФ на совершение нотар.действий</t>
  </si>
  <si>
    <t>Доходы от сдачи в аренду имущества, находящегося в оперативном управлении органов управления поселения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</si>
  <si>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</si>
  <si>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бюджетовпоселений</t>
  </si>
  <si>
    <t>Доходыот продажи квартир, находящихся в собственности поселений</t>
  </si>
  <si>
    <t>Невыясненные поступления,зачисляемые в бюджеты поселений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</si>
  <si>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</si>
  <si>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</si>
  <si>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</si>
  <si>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</si>
  <si>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осущ.первичного воинского учета на территориях,где отсутствуют военн.комиссариаты</t>
  </si>
  <si>
    <t xml:space="preserve">Прочие межбюджетные трансферты, передаваемые бюджетам </t>
  </si>
  <si>
    <t>18210102010010000110</t>
  </si>
  <si>
    <t>18210102030010000110</t>
  </si>
  <si>
    <t>18210601030100000110</t>
  </si>
  <si>
    <t>18210606013100000110</t>
  </si>
  <si>
    <t>18210606023100000110</t>
  </si>
  <si>
    <t>04011105013100000120</t>
  </si>
  <si>
    <t>04011406013100000430</t>
  </si>
  <si>
    <t>65710804020010000110</t>
  </si>
  <si>
    <t>65711105035100000120</t>
  </si>
  <si>
    <t>65711109045100000120</t>
  </si>
  <si>
    <t>65711301995100000130</t>
  </si>
  <si>
    <t>6571140105000000410</t>
  </si>
  <si>
    <t>65711701050100000180</t>
  </si>
  <si>
    <t>65711705050100000180</t>
  </si>
  <si>
    <t>65720201001100000151</t>
  </si>
  <si>
    <t>65720201003100000151</t>
  </si>
  <si>
    <t>65720203003100000151</t>
  </si>
  <si>
    <t>65720203015100000151</t>
  </si>
  <si>
    <t>65720204999100000151</t>
  </si>
  <si>
    <t>0,00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</si>
  <si>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</si>
  <si>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</si>
  <si>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</si>
  <si>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</si>
  <si>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</si>
  <si>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</si>
  <si>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</si>
  <si>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</si>
  <si>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</si>
  <si>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</si>
  <si>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</si>
  <si>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</si>
  <si>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</si>
  <si>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государственным и муниципальным организациям</t>
  </si>
  <si>
    <t>Пенсии, пособия, выплачиваемые организациями сектора государственного управления</t>
  </si>
  <si>
    <t>100000,00</t>
  </si>
  <si>
    <t>6570105020110000510</t>
  </si>
  <si>
    <t>65701050201100000610</t>
  </si>
  <si>
    <r>
      <t xml:space="preserve">Наименование публично-правового образования  </t>
    </r>
    <r>
      <rPr>
        <b/>
        <sz val="8"/>
        <rFont val="Arial Cyr"/>
        <family val="0"/>
      </rPr>
      <t>Сельское поселение Ларьяк</t>
    </r>
  </si>
  <si>
    <t>0</t>
  </si>
  <si>
    <t xml:space="preserve">Прочие дотации бюджетам поселений </t>
  </si>
  <si>
    <t>65720201999100000151</t>
  </si>
  <si>
    <t>Е.Э.Звезда</t>
  </si>
  <si>
    <t>Возврат остатков субсидий, субвенций  и иных межбюджетных трансфертов, имеющих целевое назначение, прошлых лет из бюджетов поселений</t>
  </si>
  <si>
    <t>65721905000100000151</t>
  </si>
  <si>
    <t>Денежные взыскаеия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</si>
  <si>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66011633050100000140</t>
  </si>
  <si>
    <t>Налог на имущество физ.лиц,взимаемый по ставкам,примен.к объектам налогообложения,располож.в границах поселения (прочие поступления).</t>
  </si>
  <si>
    <t>18210606033101000110</t>
  </si>
  <si>
    <t>Земельный налог с организаций, обладающих земельным участком, расположеным в границах сельских поселений (сумма платежа (перерасчеты, недоимка и задолженость по соответствующему платежу, в том числе по отмененному)</t>
  </si>
  <si>
    <t>18210606043101000110</t>
  </si>
  <si>
    <t>Земельный налог с физических лиц, обладающих земельным участком, расположеным в границах сельских поселений (сумма платежа (перерасчеты, недоимка и задолженость по соответствующему платежу, в том числе по отмененному)</t>
  </si>
  <si>
    <t>18210606043102100110</t>
  </si>
  <si>
    <t>Земельный налог с физических лиц, обладающих земельным участком, расположеным в границах сельских поселений (сумма платежа (пени по соответствующему платежу)</t>
  </si>
  <si>
    <t>18210601030102100110</t>
  </si>
  <si>
    <t>18210102010012100110</t>
  </si>
  <si>
    <t>6000,0</t>
  </si>
  <si>
    <t>F15-E8</t>
  </si>
  <si>
    <t>E15-D8</t>
  </si>
  <si>
    <t>E22-E19 (со знаком -)</t>
  </si>
  <si>
    <t>10000</t>
  </si>
  <si>
    <t>500000</t>
  </si>
  <si>
    <t>40000</t>
  </si>
  <si>
    <t>546000</t>
  </si>
  <si>
    <t>50000</t>
  </si>
  <si>
    <t>10610700</t>
  </si>
  <si>
    <t>21900</t>
  </si>
  <si>
    <t>788000</t>
  </si>
  <si>
    <t>-33023,90</t>
  </si>
  <si>
    <t>8000</t>
  </si>
  <si>
    <t>17000</t>
  </si>
  <si>
    <t>657 0113 4300184420 244 226</t>
  </si>
  <si>
    <t>657 0113  43001S4420 244 226</t>
  </si>
  <si>
    <t>657 0113 5200000590 244 221</t>
  </si>
  <si>
    <t>300</t>
  </si>
  <si>
    <t>3428,60</t>
  </si>
  <si>
    <t>657 0314 41001S2300 244 226</t>
  </si>
  <si>
    <t>8700</t>
  </si>
  <si>
    <t>150534</t>
  </si>
  <si>
    <t>657 0501 7000089090 540 251</t>
  </si>
  <si>
    <t>3621900</t>
  </si>
  <si>
    <t>657 0502 7010089020 540 251</t>
  </si>
  <si>
    <t>934738</t>
  </si>
  <si>
    <t>657 0801 5300089050 540 251</t>
  </si>
  <si>
    <t>657 0801 7000089050 540 251</t>
  </si>
  <si>
    <t>18000</t>
  </si>
  <si>
    <t>657 1101 5400000590 244 310</t>
  </si>
  <si>
    <t>2438534,24</t>
  </si>
  <si>
    <t>657 0102 5000002030 121 211</t>
  </si>
  <si>
    <t>657 0102 5000002030 129 213</t>
  </si>
  <si>
    <t>657 0102 5000002040 121 211</t>
  </si>
  <si>
    <t>657 0102 5000002040 129 211</t>
  </si>
  <si>
    <t>657 0103 5000002040 122 212</t>
  </si>
  <si>
    <t>657 0103 5000002040 244 226</t>
  </si>
  <si>
    <t>657 0103 5000002040 244 222</t>
  </si>
  <si>
    <t>657 0104 5000002040 121 211</t>
  </si>
  <si>
    <t>657 0104 5000002040 122 212</t>
  </si>
  <si>
    <t>657 0104 5000002040 244 222</t>
  </si>
  <si>
    <t>657 0104 5000002040 244 226</t>
  </si>
  <si>
    <t>657 0104 5000089240 540 251</t>
  </si>
  <si>
    <t>657 0111 5100020610 870 290</t>
  </si>
  <si>
    <t>657 0113 5000002400 122 212</t>
  </si>
  <si>
    <t>657 0113 5000002400 244 222</t>
  </si>
  <si>
    <t>657 0113 5000002400 244 226</t>
  </si>
  <si>
    <t>657 0113 5000002400 244 310</t>
  </si>
  <si>
    <t>657 0113 5000002400 852 290</t>
  </si>
  <si>
    <t>657 0113 5000002400 851 290</t>
  </si>
  <si>
    <t>657 0113 5000002400 853 290</t>
  </si>
  <si>
    <t>657 0113 5200000590 111 211</t>
  </si>
  <si>
    <t>657 0113 5200000590 119 213</t>
  </si>
  <si>
    <t>657 0113 5200000590 112 212</t>
  </si>
  <si>
    <t>657 0113 5200000590 242 221</t>
  </si>
  <si>
    <t>657 0113 5200000590 244 222</t>
  </si>
  <si>
    <t>657 0113 5200000590 244 223</t>
  </si>
  <si>
    <t>657 0113 5200000590 244 225</t>
  </si>
  <si>
    <t>657 0113 5200000590 244 226</t>
  </si>
  <si>
    <t>657 0113 5200000590 244 310</t>
  </si>
  <si>
    <t>657 0113 5200000590 244 340</t>
  </si>
  <si>
    <t>657 0113 5200000590 852 290 </t>
  </si>
  <si>
    <t>657 0113 5200000590 851 290 </t>
  </si>
  <si>
    <t>657 0113 5700099990 244 226 </t>
  </si>
  <si>
    <t>657 0203 5000051180 121 211 </t>
  </si>
  <si>
    <t>657 0203 5000051180 129 213 </t>
  </si>
  <si>
    <t>657 0203 5000051180 122 212 </t>
  </si>
  <si>
    <t>657 0203 5000051180 244 222 </t>
  </si>
  <si>
    <t>657 0203 5000051180 244 340 </t>
  </si>
  <si>
    <t>657 0304 50000D9300 244 310</t>
  </si>
  <si>
    <t>657 0309 4200199990 244 226</t>
  </si>
  <si>
    <t>657 0309 5500099990 244 222</t>
  </si>
  <si>
    <t>657 0309 5500099990 244 223</t>
  </si>
  <si>
    <t>657 0309 5500099990 244 225</t>
  </si>
  <si>
    <t>657 0309 5500099990 244 226</t>
  </si>
  <si>
    <t>657 0309 5500099990 244 310</t>
  </si>
  <si>
    <t>657 0309 5500099990 244 340</t>
  </si>
  <si>
    <t>657 0314 4100182300 244 226</t>
  </si>
  <si>
    <t>657 0401 5210285060 111 211</t>
  </si>
  <si>
    <t>657 0401 5210285060 119 213</t>
  </si>
  <si>
    <t>657 0401 5410285060 111 211</t>
  </si>
  <si>
    <t>657 0401 5410285060 119 213</t>
  </si>
  <si>
    <t>657 0408 4020199990 810 242</t>
  </si>
  <si>
    <t>657 0409 4010199990 244 225</t>
  </si>
  <si>
    <t>657 0410 5000002040 242 221</t>
  </si>
  <si>
    <t>657 0410 5000002040 244 226</t>
  </si>
  <si>
    <t>657 0410 5800020070 810 242</t>
  </si>
  <si>
    <t>657 0501 5900099990 810 241</t>
  </si>
  <si>
    <t>657 0501 5900099990 244 223</t>
  </si>
  <si>
    <t>657 0501 5900099990 244 225</t>
  </si>
  <si>
    <t>657 0501 5900099990 244 226</t>
  </si>
  <si>
    <t>657 0503 6000099990 244 223</t>
  </si>
  <si>
    <t>657 0503 6000099990 244 225</t>
  </si>
  <si>
    <t>657 0801 5300000590 111 211 </t>
  </si>
  <si>
    <t>657 0801 5300000590 119 213 </t>
  </si>
  <si>
    <t>657 0801 5300000590 112 212 </t>
  </si>
  <si>
    <t>657 0801 5300000590 242 221 </t>
  </si>
  <si>
    <t>657 0801 5300000590 244 222 </t>
  </si>
  <si>
    <t>657 0801 5300000590 244 223 </t>
  </si>
  <si>
    <t>657 0801 5300000590 244 225 </t>
  </si>
  <si>
    <t>657 0801 5300000590 244 226 </t>
  </si>
  <si>
    <t>657 0801 5300000590 244 290 </t>
  </si>
  <si>
    <t>657 0801 5300000590 244 310 </t>
  </si>
  <si>
    <t>657 0801 5300000590 244 340 </t>
  </si>
  <si>
    <t>657 0802 5300000590 111 211</t>
  </si>
  <si>
    <t>657 0802 5300000590 112 212</t>
  </si>
  <si>
    <t>657 0802 5300000590 244 222</t>
  </si>
  <si>
    <t>657 0802 5300000590 244 226</t>
  </si>
  <si>
    <t>657 1001 5000002040 244 226</t>
  </si>
  <si>
    <t>657 1001 5000002040 321 263</t>
  </si>
  <si>
    <t>657 1101 5400000590 111 211 </t>
  </si>
  <si>
    <t>657 1101 5400000590 119 213 </t>
  </si>
  <si>
    <t>657 1101 5400000590 112 212 </t>
  </si>
  <si>
    <t>657 1101 5400000590 244 222 </t>
  </si>
  <si>
    <t>657 1101 5400000590 244 223 </t>
  </si>
  <si>
    <t>657 1101 5400000590 244 225 </t>
  </si>
  <si>
    <t>657 1101 5400000590 244 226 </t>
  </si>
  <si>
    <t>657 1101 5400000590 244 340</t>
  </si>
  <si>
    <t>657 1101 5400000590 244 290</t>
  </si>
  <si>
    <t xml:space="preserve">Доходы от продажи зем.участков,находящихся в собственности сельских поселений (за исключением земельных участковмуниципальных бюджетных и автономных учреждений) </t>
  </si>
  <si>
    <t>65711406025100000430</t>
  </si>
  <si>
    <t>657 0104 5000002040 129 213</t>
  </si>
  <si>
    <t>657 0304 50000D9300 244 340</t>
  </si>
  <si>
    <t>657 0304 50000D9300 244 226</t>
  </si>
  <si>
    <t>657 0801 5300000590 851 290</t>
  </si>
  <si>
    <t>657 0801 5300082440 111 211 </t>
  </si>
  <si>
    <t>657 0801 5300082440 119 213 </t>
  </si>
  <si>
    <t>1228438</t>
  </si>
  <si>
    <t>531502</t>
  </si>
  <si>
    <t>657 0802 5300000590 119 213</t>
  </si>
  <si>
    <t>657 0802 5300082440 111 211</t>
  </si>
  <si>
    <t>657 0802 5300082440 119 213</t>
  </si>
  <si>
    <t>178710</t>
  </si>
  <si>
    <t>77320</t>
  </si>
  <si>
    <t>120000</t>
  </si>
  <si>
    <t>220000</t>
  </si>
  <si>
    <t>390000</t>
  </si>
  <si>
    <t>657 0113 5200000590 244 290 </t>
  </si>
  <si>
    <t>15140</t>
  </si>
  <si>
    <t>681770</t>
  </si>
  <si>
    <t>65711402053100000410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</si>
  <si>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,бюджетных и автономных учр-ий,а также имущества муп,в том числе казенных)а части реализации материальных запасов по указанному имуществу</t>
  </si>
  <si>
    <t>65711105013100000120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</si>
  <si>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</si>
  <si>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В.Г.Сигильетова</t>
  </si>
  <si>
    <t xml:space="preserve">                              на  01 января 2017 г.</t>
  </si>
  <si>
    <t>01.01.2017</t>
  </si>
  <si>
    <t>6591,68</t>
  </si>
  <si>
    <t>3202,34</t>
  </si>
  <si>
    <t>18210102030012100110</t>
  </si>
  <si>
    <t>38,15</t>
  </si>
  <si>
    <t>НДФЛ с доходов,облаг.по налог.ставке,устан.п.1ст.228 НК РФ</t>
  </si>
  <si>
    <t>18210102030013000110</t>
  </si>
  <si>
    <t>401,03</t>
  </si>
  <si>
    <t>120224,32</t>
  </si>
  <si>
    <t>3721,81</t>
  </si>
  <si>
    <t>31714,08</t>
  </si>
  <si>
    <t>18210606033102100110</t>
  </si>
  <si>
    <t>38,83</t>
  </si>
  <si>
    <t>-5241,71</t>
  </si>
  <si>
    <t>191,51</t>
  </si>
  <si>
    <t>52496,47</t>
  </si>
  <si>
    <t>51000</t>
  </si>
  <si>
    <t>49708,95</t>
  </si>
  <si>
    <t>212652,73</t>
  </si>
  <si>
    <t>306724,11</t>
  </si>
  <si>
    <t>428205,48</t>
  </si>
  <si>
    <t>199116,60</t>
  </si>
  <si>
    <t>892000</t>
  </si>
  <si>
    <t>Прочие доходы от компенсации затрат бюджетов сельских поселений</t>
  </si>
  <si>
    <t>65711302995100000130</t>
  </si>
  <si>
    <t>57793,88</t>
  </si>
  <si>
    <t>53184,27</t>
  </si>
  <si>
    <t>65711402053100000440</t>
  </si>
  <si>
    <t>76959388,39</t>
  </si>
  <si>
    <t>76032150,31</t>
  </si>
  <si>
    <t>5774210,13</t>
  </si>
  <si>
    <t>3452508,00</t>
  </si>
  <si>
    <t>831813,56</t>
  </si>
  <si>
    <t>-100529953,42</t>
  </si>
  <si>
    <t>657 0103 5000002040 244 310</t>
  </si>
  <si>
    <t>360338,26</t>
  </si>
  <si>
    <t>1897652,81</t>
  </si>
  <si>
    <t>443695,65</t>
  </si>
  <si>
    <t>1488394,85</t>
  </si>
  <si>
    <t>46886,00</t>
  </si>
  <si>
    <t>120242,00</t>
  </si>
  <si>
    <t>110709,60</t>
  </si>
  <si>
    <t>189292,00</t>
  </si>
  <si>
    <t>17317,10</t>
  </si>
  <si>
    <t>107088,65</t>
  </si>
  <si>
    <t>255604,18</t>
  </si>
  <si>
    <t>3176,53</t>
  </si>
  <si>
    <t>1067781,08</t>
  </si>
  <si>
    <t>247885,03</t>
  </si>
  <si>
    <t>1122628,36</t>
  </si>
  <si>
    <t>81186,00</t>
  </si>
  <si>
    <t>483524,43</t>
  </si>
  <si>
    <t>131959,00</t>
  </si>
  <si>
    <t>83549</t>
  </si>
  <si>
    <t>14333,60</t>
  </si>
  <si>
    <t>657 0203 5000051180 244 310 </t>
  </si>
  <si>
    <t>56633,97</t>
  </si>
  <si>
    <t>10155</t>
  </si>
  <si>
    <t>5745</t>
  </si>
  <si>
    <t>1377160,88</t>
  </si>
  <si>
    <t>356917,86</t>
  </si>
  <si>
    <t>980</t>
  </si>
  <si>
    <t>657 0314 41001S2300 244 340</t>
  </si>
  <si>
    <t>658 0314 4100199990 244 310</t>
  </si>
  <si>
    <t>657 0314 4100199990 244 340</t>
  </si>
  <si>
    <t>29180</t>
  </si>
  <si>
    <t>2280</t>
  </si>
  <si>
    <t>55691,99</t>
  </si>
  <si>
    <t>16818,94</t>
  </si>
  <si>
    <t>60457,94</t>
  </si>
  <si>
    <t>18258,26</t>
  </si>
  <si>
    <t>3200627,98</t>
  </si>
  <si>
    <t>5722046,48</t>
  </si>
  <si>
    <t>76153,39</t>
  </si>
  <si>
    <t>215596,36</t>
  </si>
  <si>
    <t>2015504,40</t>
  </si>
  <si>
    <t>6809324,89</t>
  </si>
  <si>
    <t>133227,98</t>
  </si>
  <si>
    <t>22106349,08</t>
  </si>
  <si>
    <t>657 0503 6000099990 244 226</t>
  </si>
  <si>
    <t>Прочие услуги</t>
  </si>
  <si>
    <t>6460354,78</t>
  </si>
  <si>
    <t>1775400,19</t>
  </si>
  <si>
    <t>195051</t>
  </si>
  <si>
    <t>136350</t>
  </si>
  <si>
    <t>1265463,70</t>
  </si>
  <si>
    <t>342360,73</t>
  </si>
  <si>
    <t>220026,95</t>
  </si>
  <si>
    <t>57798</t>
  </si>
  <si>
    <t>64752</t>
  </si>
  <si>
    <t>75341</t>
  </si>
  <si>
    <t>286648</t>
  </si>
  <si>
    <t>657 0801 5300000590 853 290</t>
  </si>
  <si>
    <t>1000</t>
  </si>
  <si>
    <t>8198249,51</t>
  </si>
  <si>
    <t>106104</t>
  </si>
  <si>
    <t>657 0801 53000S2440 111 211 </t>
  </si>
  <si>
    <t>659875,32</t>
  </si>
  <si>
    <t>160996,13</t>
  </si>
  <si>
    <t>36214,80</t>
  </si>
  <si>
    <t>4619</t>
  </si>
  <si>
    <t>461882</t>
  </si>
  <si>
    <t>3506582,99</t>
  </si>
  <si>
    <t>1068540,77</t>
  </si>
  <si>
    <t>15337,10</t>
  </si>
  <si>
    <t>59740,88</t>
  </si>
  <si>
    <t>96300</t>
  </si>
  <si>
    <t>16935</t>
  </si>
  <si>
    <t>30879,44</t>
  </si>
  <si>
    <t>25600</t>
  </si>
  <si>
    <t>16500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</si>
</sst>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3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0"/>
    </font>
    <font>
      <sz val="8"/>
      <name val="Times New Roman"/>
      <family val="1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Continuous"/>
    </xf>
    <xf numFmtId="49" fontId="2" fillId="0" borderId="13" xfId="0" applyNumberFormat="1" applyFont="1" applyBorder="1" applyAlignment="1">
      <alignment horizontal="centerContinuous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/>
    </xf>
    <xf numFmtId="49" fontId="2" fillId="0" borderId="31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0" fontId="2" fillId="0" borderId="2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 wrapText="1"/>
    </xf>
    <xf numFmtId="0" fontId="5" fillId="0" borderId="42" xfId="0" applyFont="1" applyBorder="1" applyAlignment="1">
      <alignment horizontal="justify" vertical="top" wrapText="1"/>
    </xf>
    <xf numFmtId="0" fontId="5" fillId="0" borderId="42" xfId="0" applyFont="1" applyBorder="1" applyAlignment="1">
      <alignment wrapText="1"/>
    </xf>
    <xf numFmtId="49" fontId="2" fillId="0" borderId="43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 wrapText="1"/>
    </xf>
    <xf numFmtId="0" fontId="8" fillId="24" borderId="43" xfId="0" applyFont="1" applyFill="1" applyBorder="1" applyAlignment="1">
      <alignment horizontal="center" vertical="top" wrapText="1"/>
    </xf>
    <xf numFmtId="4" fontId="9" fillId="24" borderId="43" xfId="0" applyNumberFormat="1" applyFont="1" applyFill="1" applyBorder="1" applyAlignment="1">
      <alignment horizontal="right" vertical="top" wrapText="1"/>
    </xf>
    <xf numFmtId="0" fontId="2" fillId="0" borderId="44" xfId="0" applyFont="1" applyBorder="1" applyAlignment="1">
      <alignment horizontal="left" wrapText="1"/>
    </xf>
    <xf numFmtId="0" fontId="8" fillId="24" borderId="42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 wrapText="1"/>
    </xf>
    <xf numFmtId="2" fontId="2" fillId="0" borderId="47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/>
    </xf>
    <xf numFmtId="0" fontId="3" fillId="0" borderId="35" xfId="0" applyFont="1" applyBorder="1" applyAlignment="1">
      <alignment horizontal="left" wrapText="1"/>
    </xf>
    <xf numFmtId="4" fontId="9" fillId="24" borderId="10" xfId="0" applyNumberFormat="1" applyFont="1" applyFill="1" applyBorder="1" applyAlignment="1">
      <alignment horizontal="right" vertical="top" wrapText="1"/>
    </xf>
    <xf numFmtId="2" fontId="3" fillId="0" borderId="34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 vertical="center"/>
    </xf>
    <xf numFmtId="0" fontId="6" fillId="24" borderId="42" xfId="0" applyFont="1" applyFill="1" applyBorder="1" applyAlignment="1">
      <alignment vertical="top" wrapText="1"/>
    </xf>
    <xf numFmtId="4" fontId="7" fillId="24" borderId="43" xfId="0" applyNumberFormat="1" applyFont="1" applyFill="1" applyBorder="1" applyAlignment="1">
      <alignment horizontal="right" vertical="top" wrapText="1"/>
    </xf>
    <xf numFmtId="49" fontId="6" fillId="24" borderId="43" xfId="0" applyNumberFormat="1" applyFont="1" applyFill="1" applyBorder="1" applyAlignment="1">
      <alignment horizontal="center" vertical="top" wrapText="1"/>
    </xf>
    <xf numFmtId="49" fontId="8" fillId="24" borderId="43" xfId="0" applyNumberFormat="1" applyFont="1" applyFill="1" applyBorder="1" applyAlignment="1">
      <alignment horizontal="center" vertical="top" wrapText="1"/>
    </xf>
    <xf numFmtId="2" fontId="9" fillId="24" borderId="43" xfId="0" applyNumberFormat="1" applyFont="1" applyFill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4" fontId="9" fillId="24" borderId="43" xfId="0" applyNumberFormat="1" applyFont="1" applyFill="1" applyBorder="1" applyAlignment="1">
      <alignment horizontal="right" vertical="top" wrapText="1"/>
    </xf>
    <xf numFmtId="49" fontId="10" fillId="0" borderId="24" xfId="0" applyNumberFormat="1" applyFont="1" applyBorder="1" applyAlignment="1">
      <alignment horizontal="center"/>
    </xf>
    <xf numFmtId="2" fontId="7" fillId="24" borderId="43" xfId="0" applyNumberFormat="1" applyFont="1" applyFill="1" applyBorder="1" applyAlignment="1">
      <alignment horizontal="right" vertical="top" wrapText="1"/>
    </xf>
    <xf numFmtId="0" fontId="8" fillId="24" borderId="43" xfId="0" applyFont="1" applyFill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8" fillId="24" borderId="42" xfId="0" applyFont="1" applyFill="1" applyBorder="1" applyAlignment="1">
      <alignment vertical="top" wrapText="1"/>
    </xf>
    <xf numFmtId="0" fontId="11" fillId="0" borderId="27" xfId="0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4" fontId="9" fillId="24" borderId="43" xfId="0" applyNumberFormat="1" applyFont="1" applyFill="1" applyBorder="1" applyAlignment="1">
      <alignment horizontal="right" wrapText="1"/>
    </xf>
    <xf numFmtId="49" fontId="8" fillId="24" borderId="43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4" fillId="0" borderId="49" xfId="0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2" fontId="32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2" fillId="0" borderId="17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11" fillId="0" borderId="4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4" fontId="9" fillId="0" borderId="43" xfId="0" applyNumberFormat="1" applyFont="1" applyFill="1" applyBorder="1" applyAlignment="1">
      <alignment horizontal="right" vertical="top" wrapText="1"/>
    </xf>
    <xf numFmtId="49" fontId="4" fillId="0" borderId="5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right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zoomScaleSheetLayoutView="100" zoomScalePageLayoutView="0" workbookViewId="0" topLeftCell="A1">
      <selection activeCell="A15" sqref="A15:G15"/>
    </sheetView>
  </sheetViews>
  <sheetFormatPr defaultColWidth="9.00390625" defaultRowHeight="12.75"/>
  <cols>
    <col min="1" max="1" width="29.625" style="3" customWidth="1"/>
    <col min="2" max="2" width="5.125" style="3" customWidth="1"/>
    <col min="3" max="3" width="23.625" style="3" customWidth="1"/>
    <col min="4" max="4" width="1.625" style="3" hidden="1" customWidth="1"/>
    <col min="5" max="5" width="19.00390625" style="5" customWidth="1"/>
    <col min="6" max="6" width="15.00390625" style="5" customWidth="1"/>
    <col min="7" max="7" width="15.00390625" style="0" customWidth="1"/>
  </cols>
  <sheetData>
    <row r="1" spans="1:7" ht="15.75" customHeight="1" thickBot="1">
      <c r="A1" s="144" t="s">
        <v>42</v>
      </c>
      <c r="B1" s="144"/>
      <c r="C1" s="144"/>
      <c r="D1" s="144"/>
      <c r="E1" s="144"/>
      <c r="F1" s="145"/>
      <c r="G1" s="2" t="s">
        <v>0</v>
      </c>
    </row>
    <row r="2" spans="2:7" ht="13.5" customHeight="1">
      <c r="B2" s="4"/>
      <c r="F2" s="61" t="s">
        <v>58</v>
      </c>
      <c r="G2" s="6" t="s">
        <v>41</v>
      </c>
    </row>
    <row r="3" spans="1:7" ht="12.75" customHeight="1">
      <c r="A3" s="150" t="s">
        <v>285</v>
      </c>
      <c r="B3" s="150"/>
      <c r="C3" s="150"/>
      <c r="D3" s="150"/>
      <c r="E3" s="150"/>
      <c r="F3" s="62" t="s">
        <v>1</v>
      </c>
      <c r="G3" s="8" t="s">
        <v>286</v>
      </c>
    </row>
    <row r="4" spans="1:7" ht="12.75" customHeight="1">
      <c r="A4" s="7"/>
      <c r="B4" s="7"/>
      <c r="C4" s="7"/>
      <c r="D4" s="7"/>
      <c r="E4" s="7"/>
      <c r="F4" s="42" t="s">
        <v>2</v>
      </c>
      <c r="G4" s="8" t="s">
        <v>61</v>
      </c>
    </row>
    <row r="5" spans="1:7" ht="15.75" customHeight="1">
      <c r="A5" s="4" t="s">
        <v>39</v>
      </c>
      <c r="B5" s="63" t="s">
        <v>64</v>
      </c>
      <c r="C5" s="63"/>
      <c r="D5" s="63"/>
      <c r="E5" s="64"/>
      <c r="F5" s="42" t="s">
        <v>38</v>
      </c>
      <c r="G5" s="10" t="s">
        <v>62</v>
      </c>
    </row>
    <row r="6" spans="1:7" ht="15.75" customHeight="1">
      <c r="A6" s="159" t="s">
        <v>121</v>
      </c>
      <c r="B6" s="159"/>
      <c r="C6" s="159"/>
      <c r="D6" s="160"/>
      <c r="E6" s="160"/>
      <c r="F6" s="42" t="s">
        <v>3</v>
      </c>
      <c r="G6" s="10" t="s">
        <v>63</v>
      </c>
    </row>
    <row r="7" spans="1:7" ht="13.5" customHeight="1">
      <c r="A7" s="11" t="s">
        <v>43</v>
      </c>
      <c r="B7" s="4"/>
      <c r="C7" s="4"/>
      <c r="D7" s="4"/>
      <c r="E7" s="9"/>
      <c r="F7" s="42"/>
      <c r="G7" s="12"/>
    </row>
    <row r="8" spans="1:7" ht="13.5" customHeight="1" thickBot="1">
      <c r="A8" s="4" t="s">
        <v>4</v>
      </c>
      <c r="B8" s="4"/>
      <c r="C8" s="4"/>
      <c r="D8" s="4"/>
      <c r="E8" s="9"/>
      <c r="F8" s="42"/>
      <c r="G8" s="13" t="s">
        <v>5</v>
      </c>
    </row>
    <row r="9" spans="1:7" ht="13.5" customHeight="1">
      <c r="A9" s="146" t="s">
        <v>47</v>
      </c>
      <c r="B9" s="146"/>
      <c r="C9" s="146"/>
      <c r="D9" s="146"/>
      <c r="E9" s="146"/>
      <c r="F9" s="146"/>
      <c r="G9" s="146"/>
    </row>
    <row r="10" spans="1:7" ht="5.25" customHeight="1">
      <c r="A10" s="14"/>
      <c r="B10" s="14"/>
      <c r="C10" s="15"/>
      <c r="D10" s="15"/>
      <c r="E10" s="16"/>
      <c r="F10" s="16"/>
      <c r="G10" s="17"/>
    </row>
    <row r="11" spans="1:7" ht="13.5" customHeight="1">
      <c r="A11" s="18"/>
      <c r="B11" s="19" t="s">
        <v>6</v>
      </c>
      <c r="C11" s="151" t="s">
        <v>40</v>
      </c>
      <c r="D11" s="152"/>
      <c r="E11" s="147" t="s">
        <v>44</v>
      </c>
      <c r="F11" s="21"/>
      <c r="G11" s="22" t="s">
        <v>7</v>
      </c>
    </row>
    <row r="12" spans="1:7" ht="9.75" customHeight="1">
      <c r="A12" s="19" t="s">
        <v>8</v>
      </c>
      <c r="B12" s="19" t="s">
        <v>9</v>
      </c>
      <c r="C12" s="153"/>
      <c r="D12" s="154"/>
      <c r="E12" s="148"/>
      <c r="F12" s="20" t="s">
        <v>10</v>
      </c>
      <c r="G12" s="23" t="s">
        <v>11</v>
      </c>
    </row>
    <row r="13" spans="1:7" ht="9.75" customHeight="1">
      <c r="A13" s="18"/>
      <c r="B13" s="19" t="s">
        <v>12</v>
      </c>
      <c r="C13" s="155"/>
      <c r="D13" s="156"/>
      <c r="E13" s="149"/>
      <c r="F13" s="20"/>
      <c r="G13" s="23"/>
    </row>
    <row r="14" spans="1:7" ht="9.75" customHeight="1" thickBot="1">
      <c r="A14" s="24">
        <v>1</v>
      </c>
      <c r="B14" s="25">
        <v>2</v>
      </c>
      <c r="C14" s="157">
        <v>3</v>
      </c>
      <c r="D14" s="158"/>
      <c r="E14" s="26" t="s">
        <v>13</v>
      </c>
      <c r="F14" s="26" t="s">
        <v>14</v>
      </c>
      <c r="G14" s="27" t="s">
        <v>15</v>
      </c>
    </row>
    <row r="15" spans="1:7" ht="15" customHeight="1">
      <c r="A15" s="119" t="s">
        <v>45</v>
      </c>
      <c r="B15" s="120" t="s">
        <v>16</v>
      </c>
      <c r="C15" s="140" t="s">
        <v>17</v>
      </c>
      <c r="D15" s="141"/>
      <c r="E15" s="121">
        <f>E17+E18+E19+E21+E22+E23+E24+E25+E27+E28+E29+E30+E31+E32+E33+E34+E35+E37+E38+E39+E41+E42+E43+E44+E45+E47+E46+E48+E49+E50+E51</f>
        <v>100246198.52</v>
      </c>
      <c r="F15" s="122">
        <f>F17+F18+F19+F20+F21+F22+F23+F24+F25+F26+F27+F28+F30+F31+F32+F33+F34+F35+F36+F37+F38+F39+F40+F41+F42+F43+F44+F45+F46+F47+F48+F49+F50+F29</f>
        <v>99009522.63</v>
      </c>
      <c r="G15" s="123">
        <f>E15-F15</f>
        <v>1236675.8900000006</v>
      </c>
    </row>
    <row r="16" spans="1:7" ht="15" customHeight="1">
      <c r="A16" s="33" t="s">
        <v>18</v>
      </c>
      <c r="B16" s="34"/>
      <c r="C16" s="142"/>
      <c r="D16" s="143"/>
      <c r="E16" s="30"/>
      <c r="F16" s="31"/>
      <c r="G16" s="35"/>
    </row>
    <row r="17" spans="1:7" ht="22.5">
      <c r="A17" s="72" t="s">
        <v>65</v>
      </c>
      <c r="B17" s="34"/>
      <c r="C17" s="31" t="s">
        <v>83</v>
      </c>
      <c r="D17" s="31"/>
      <c r="E17" s="76">
        <v>3000000</v>
      </c>
      <c r="F17" s="31" t="s">
        <v>317</v>
      </c>
      <c r="G17" s="77">
        <f>E17-F17</f>
        <v>-452508</v>
      </c>
    </row>
    <row r="18" spans="1:7" ht="22.5">
      <c r="A18" s="72" t="s">
        <v>65</v>
      </c>
      <c r="B18" s="34"/>
      <c r="C18" s="31" t="s">
        <v>138</v>
      </c>
      <c r="D18" s="31"/>
      <c r="E18" s="110">
        <v>0</v>
      </c>
      <c r="F18" s="31" t="s">
        <v>287</v>
      </c>
      <c r="G18" s="77">
        <f>E18-F18</f>
        <v>-6591.68</v>
      </c>
    </row>
    <row r="19" spans="1:7" ht="22.5">
      <c r="A19" s="72" t="s">
        <v>65</v>
      </c>
      <c r="B19" s="34"/>
      <c r="C19" s="31" t="s">
        <v>289</v>
      </c>
      <c r="D19" s="31"/>
      <c r="E19" s="30" t="s">
        <v>102</v>
      </c>
      <c r="F19" s="31" t="s">
        <v>290</v>
      </c>
      <c r="G19" s="77">
        <f aca="true" t="shared" si="0" ref="G19:G48">E19-F19</f>
        <v>-38.15</v>
      </c>
    </row>
    <row r="20" spans="1:7" ht="22.5">
      <c r="A20" s="72" t="s">
        <v>291</v>
      </c>
      <c r="B20" s="34"/>
      <c r="C20" s="31" t="s">
        <v>292</v>
      </c>
      <c r="D20" s="31"/>
      <c r="E20" s="30" t="s">
        <v>122</v>
      </c>
      <c r="F20" s="31" t="s">
        <v>293</v>
      </c>
      <c r="G20" s="77">
        <f t="shared" si="0"/>
        <v>-401.03</v>
      </c>
    </row>
    <row r="21" spans="1:7" ht="22.5">
      <c r="A21" s="72" t="s">
        <v>65</v>
      </c>
      <c r="B21" s="36"/>
      <c r="C21" s="31" t="s">
        <v>84</v>
      </c>
      <c r="D21" s="31"/>
      <c r="E21" s="30" t="s">
        <v>122</v>
      </c>
      <c r="F21" s="107" t="s">
        <v>288</v>
      </c>
      <c r="G21" s="77">
        <f t="shared" si="0"/>
        <v>-3202.34</v>
      </c>
    </row>
    <row r="22" spans="1:7" ht="45">
      <c r="A22" s="72" t="s">
        <v>66</v>
      </c>
      <c r="B22" s="36"/>
      <c r="C22" s="75" t="s">
        <v>85</v>
      </c>
      <c r="D22" s="75"/>
      <c r="E22" s="104">
        <v>296000</v>
      </c>
      <c r="F22" s="31" t="s">
        <v>294</v>
      </c>
      <c r="G22" s="77">
        <f t="shared" si="0"/>
        <v>175775.68</v>
      </c>
    </row>
    <row r="23" spans="1:7" ht="45">
      <c r="A23" s="72" t="s">
        <v>130</v>
      </c>
      <c r="B23" s="36"/>
      <c r="C23" s="75" t="s">
        <v>137</v>
      </c>
      <c r="D23" s="75"/>
      <c r="E23" s="104">
        <v>0</v>
      </c>
      <c r="F23" s="107" t="s">
        <v>295</v>
      </c>
      <c r="G23" s="77">
        <f>E23-F23</f>
        <v>-3721.81</v>
      </c>
    </row>
    <row r="24" spans="1:7" ht="56.25">
      <c r="A24" s="72" t="s">
        <v>67</v>
      </c>
      <c r="B24" s="36"/>
      <c r="C24" s="111" t="s">
        <v>86</v>
      </c>
      <c r="D24" s="75"/>
      <c r="E24" s="71" t="s">
        <v>122</v>
      </c>
      <c r="F24" s="31" t="s">
        <v>122</v>
      </c>
      <c r="G24" s="77">
        <f t="shared" si="0"/>
        <v>0</v>
      </c>
    </row>
    <row r="25" spans="1:7" ht="56.25">
      <c r="A25" s="72" t="s">
        <v>68</v>
      </c>
      <c r="B25" s="36"/>
      <c r="C25" s="75" t="s">
        <v>87</v>
      </c>
      <c r="D25" s="75"/>
      <c r="E25" s="71" t="s">
        <v>122</v>
      </c>
      <c r="F25" s="31" t="s">
        <v>122</v>
      </c>
      <c r="G25" s="77">
        <f t="shared" si="0"/>
        <v>0</v>
      </c>
    </row>
    <row r="26" spans="1:7" ht="78.75">
      <c r="A26" s="72" t="s">
        <v>132</v>
      </c>
      <c r="B26" s="36"/>
      <c r="C26" s="75" t="s">
        <v>297</v>
      </c>
      <c r="D26" s="75"/>
      <c r="E26" s="71" t="s">
        <v>122</v>
      </c>
      <c r="F26" s="31" t="s">
        <v>298</v>
      </c>
      <c r="G26" s="77">
        <f>E26-F26</f>
        <v>-38.83</v>
      </c>
    </row>
    <row r="27" spans="1:7" ht="78.75">
      <c r="A27" s="72" t="s">
        <v>132</v>
      </c>
      <c r="B27" s="36"/>
      <c r="C27" s="75" t="s">
        <v>131</v>
      </c>
      <c r="D27" s="75"/>
      <c r="E27" s="71" t="s">
        <v>153</v>
      </c>
      <c r="F27" s="31" t="s">
        <v>296</v>
      </c>
      <c r="G27" s="77">
        <f>E27-F27</f>
        <v>-14714.080000000002</v>
      </c>
    </row>
    <row r="28" spans="1:7" ht="78.75">
      <c r="A28" s="72" t="s">
        <v>134</v>
      </c>
      <c r="B28" s="36"/>
      <c r="C28" s="75" t="s">
        <v>133</v>
      </c>
      <c r="D28" s="75"/>
      <c r="E28" s="71" t="s">
        <v>143</v>
      </c>
      <c r="F28" s="31" t="s">
        <v>299</v>
      </c>
      <c r="G28" s="77">
        <f t="shared" si="0"/>
        <v>15241.71</v>
      </c>
    </row>
    <row r="29" spans="1:7" ht="56.25">
      <c r="A29" s="72" t="s">
        <v>136</v>
      </c>
      <c r="B29" s="36"/>
      <c r="C29" s="75" t="s">
        <v>135</v>
      </c>
      <c r="D29" s="75"/>
      <c r="E29" s="71" t="s">
        <v>122</v>
      </c>
      <c r="F29" s="31" t="s">
        <v>300</v>
      </c>
      <c r="G29" s="77">
        <f t="shared" si="0"/>
        <v>-191.51</v>
      </c>
    </row>
    <row r="30" spans="1:7" ht="78.75">
      <c r="A30" s="72" t="s">
        <v>69</v>
      </c>
      <c r="B30" s="36"/>
      <c r="C30" s="111" t="s">
        <v>88</v>
      </c>
      <c r="D30" s="75"/>
      <c r="E30" s="71" t="s">
        <v>122</v>
      </c>
      <c r="F30" s="31" t="s">
        <v>122</v>
      </c>
      <c r="G30" s="77">
        <f t="shared" si="0"/>
        <v>0</v>
      </c>
    </row>
    <row r="31" spans="1:7" ht="45">
      <c r="A31" s="72" t="s">
        <v>70</v>
      </c>
      <c r="B31" s="36"/>
      <c r="C31" s="75" t="s">
        <v>89</v>
      </c>
      <c r="D31" s="75"/>
      <c r="E31" s="71" t="s">
        <v>102</v>
      </c>
      <c r="F31" s="31" t="s">
        <v>122</v>
      </c>
      <c r="G31" s="77">
        <f t="shared" si="0"/>
        <v>0</v>
      </c>
    </row>
    <row r="32" spans="1:7" ht="56.25">
      <c r="A32" s="72" t="s">
        <v>71</v>
      </c>
      <c r="B32" s="36"/>
      <c r="C32" s="75" t="s">
        <v>90</v>
      </c>
      <c r="D32" s="75"/>
      <c r="E32" s="104" t="s">
        <v>274</v>
      </c>
      <c r="F32" s="31" t="s">
        <v>301</v>
      </c>
      <c r="G32" s="77">
        <f t="shared" si="0"/>
        <v>67503.53</v>
      </c>
    </row>
    <row r="33" spans="1:7" ht="96" customHeight="1">
      <c r="A33" s="118" t="s">
        <v>283</v>
      </c>
      <c r="B33" s="36"/>
      <c r="C33" s="75" t="s">
        <v>282</v>
      </c>
      <c r="D33" s="75"/>
      <c r="E33" s="104">
        <v>0</v>
      </c>
      <c r="F33" s="31" t="s">
        <v>122</v>
      </c>
      <c r="G33" s="77">
        <f t="shared" si="0"/>
        <v>0</v>
      </c>
    </row>
    <row r="34" spans="1:7" ht="69" customHeight="1">
      <c r="A34" s="72" t="s">
        <v>72</v>
      </c>
      <c r="B34" s="36"/>
      <c r="C34" s="75" t="s">
        <v>91</v>
      </c>
      <c r="D34" s="75"/>
      <c r="E34" s="71" t="s">
        <v>144</v>
      </c>
      <c r="F34" s="31" t="s">
        <v>305</v>
      </c>
      <c r="G34" s="77">
        <f t="shared" si="0"/>
        <v>193275.89</v>
      </c>
    </row>
    <row r="35" spans="1:7" ht="90">
      <c r="A35" s="73" t="s">
        <v>73</v>
      </c>
      <c r="B35" s="36"/>
      <c r="C35" s="111" t="s">
        <v>92</v>
      </c>
      <c r="D35" s="75"/>
      <c r="E35" s="71" t="s">
        <v>275</v>
      </c>
      <c r="F35" s="31" t="s">
        <v>304</v>
      </c>
      <c r="G35" s="77">
        <f t="shared" si="0"/>
        <v>7347.2699999999895</v>
      </c>
    </row>
    <row r="36" spans="1:7" ht="22.5">
      <c r="A36" s="73" t="s">
        <v>309</v>
      </c>
      <c r="B36" s="36"/>
      <c r="C36" s="75" t="s">
        <v>310</v>
      </c>
      <c r="D36" s="75"/>
      <c r="E36" s="71" t="s">
        <v>122</v>
      </c>
      <c r="F36" s="31" t="s">
        <v>311</v>
      </c>
      <c r="G36" s="77">
        <f>E36-F36</f>
        <v>-57793.88</v>
      </c>
    </row>
    <row r="37" spans="1:7" ht="33.75">
      <c r="A37" s="73" t="s">
        <v>74</v>
      </c>
      <c r="B37" s="36"/>
      <c r="C37" s="75" t="s">
        <v>93</v>
      </c>
      <c r="D37" s="75"/>
      <c r="E37" s="71" t="s">
        <v>276</v>
      </c>
      <c r="F37" s="31" t="s">
        <v>306</v>
      </c>
      <c r="G37" s="77">
        <f t="shared" si="0"/>
        <v>-38205.47999999998</v>
      </c>
    </row>
    <row r="38" spans="1:7" ht="33.75">
      <c r="A38" s="74" t="s">
        <v>75</v>
      </c>
      <c r="B38" s="36"/>
      <c r="C38" s="75" t="s">
        <v>94</v>
      </c>
      <c r="D38" s="75"/>
      <c r="E38" s="71" t="s">
        <v>146</v>
      </c>
      <c r="F38" s="31" t="s">
        <v>307</v>
      </c>
      <c r="G38" s="77">
        <f t="shared" si="0"/>
        <v>346883.4</v>
      </c>
    </row>
    <row r="39" spans="1:7" ht="67.5">
      <c r="A39" s="74" t="s">
        <v>259</v>
      </c>
      <c r="B39" s="36"/>
      <c r="C39" s="75" t="s">
        <v>260</v>
      </c>
      <c r="D39" s="75"/>
      <c r="E39" s="71" t="s">
        <v>302</v>
      </c>
      <c r="F39" s="31" t="s">
        <v>303</v>
      </c>
      <c r="G39" s="77">
        <f t="shared" si="0"/>
        <v>1291.050000000003</v>
      </c>
    </row>
    <row r="40" spans="1:7" ht="101.25">
      <c r="A40" s="74" t="s">
        <v>281</v>
      </c>
      <c r="B40" s="36"/>
      <c r="C40" s="75" t="s">
        <v>313</v>
      </c>
      <c r="D40" s="75"/>
      <c r="E40" s="71" t="s">
        <v>122</v>
      </c>
      <c r="F40" s="31" t="s">
        <v>143</v>
      </c>
      <c r="G40" s="77">
        <f>E40-F40</f>
        <v>-10000</v>
      </c>
    </row>
    <row r="41" spans="1:7" ht="101.25">
      <c r="A41" s="74" t="s">
        <v>281</v>
      </c>
      <c r="B41" s="36"/>
      <c r="C41" s="75" t="s">
        <v>280</v>
      </c>
      <c r="D41" s="75"/>
      <c r="E41" s="71" t="s">
        <v>308</v>
      </c>
      <c r="F41" s="31" t="s">
        <v>318</v>
      </c>
      <c r="G41" s="77">
        <f>E41-F41</f>
        <v>60186.439999999944</v>
      </c>
    </row>
    <row r="42" spans="1:7" ht="33.75">
      <c r="A42" s="74" t="s">
        <v>76</v>
      </c>
      <c r="B42" s="36"/>
      <c r="C42" s="75" t="s">
        <v>95</v>
      </c>
      <c r="D42" s="75"/>
      <c r="E42" s="71" t="s">
        <v>102</v>
      </c>
      <c r="F42" s="31" t="s">
        <v>20</v>
      </c>
      <c r="G42" s="77">
        <f t="shared" si="0"/>
        <v>-500</v>
      </c>
    </row>
    <row r="43" spans="1:7" ht="22.5">
      <c r="A43" s="72" t="s">
        <v>77</v>
      </c>
      <c r="B43" s="36"/>
      <c r="C43" s="75" t="s">
        <v>96</v>
      </c>
      <c r="D43" s="75"/>
      <c r="E43" s="71" t="s">
        <v>147</v>
      </c>
      <c r="F43" s="31" t="s">
        <v>312</v>
      </c>
      <c r="G43" s="77">
        <f t="shared" si="0"/>
        <v>-3184.269999999997</v>
      </c>
    </row>
    <row r="44" spans="1:7" ht="33.75">
      <c r="A44" s="72" t="s">
        <v>78</v>
      </c>
      <c r="B44" s="36"/>
      <c r="C44" s="31" t="s">
        <v>97</v>
      </c>
      <c r="D44" s="31"/>
      <c r="E44" s="112" t="s">
        <v>148</v>
      </c>
      <c r="F44" s="31" t="s">
        <v>148</v>
      </c>
      <c r="G44" s="77">
        <f t="shared" si="0"/>
        <v>0</v>
      </c>
    </row>
    <row r="45" spans="1:7" ht="33.75">
      <c r="A45" s="72" t="s">
        <v>79</v>
      </c>
      <c r="B45" s="36"/>
      <c r="C45" s="31" t="s">
        <v>98</v>
      </c>
      <c r="D45" s="31"/>
      <c r="E45" s="30" t="s">
        <v>314</v>
      </c>
      <c r="F45" s="31" t="s">
        <v>315</v>
      </c>
      <c r="G45" s="77">
        <f t="shared" si="0"/>
        <v>927238.0799999982</v>
      </c>
    </row>
    <row r="46" spans="1:7" ht="12.75">
      <c r="A46" s="72" t="s">
        <v>123</v>
      </c>
      <c r="B46" s="36"/>
      <c r="C46" s="31" t="s">
        <v>124</v>
      </c>
      <c r="D46" s="31"/>
      <c r="E46" s="30" t="s">
        <v>122</v>
      </c>
      <c r="F46" s="31" t="s">
        <v>122</v>
      </c>
      <c r="G46" s="77">
        <f t="shared" si="0"/>
        <v>0</v>
      </c>
    </row>
    <row r="47" spans="1:7" ht="33.75">
      <c r="A47" s="72" t="s">
        <v>80</v>
      </c>
      <c r="B47" s="36"/>
      <c r="C47" s="75" t="s">
        <v>99</v>
      </c>
      <c r="D47" s="75"/>
      <c r="E47" s="71" t="s">
        <v>149</v>
      </c>
      <c r="F47" s="31" t="s">
        <v>149</v>
      </c>
      <c r="G47" s="77">
        <f t="shared" si="0"/>
        <v>0</v>
      </c>
    </row>
    <row r="48" spans="1:7" ht="45">
      <c r="A48" s="72" t="s">
        <v>81</v>
      </c>
      <c r="B48" s="36"/>
      <c r="C48" s="75" t="s">
        <v>100</v>
      </c>
      <c r="D48" s="75"/>
      <c r="E48" s="71" t="s">
        <v>150</v>
      </c>
      <c r="F48" s="31" t="s">
        <v>150</v>
      </c>
      <c r="G48" s="77">
        <f t="shared" si="0"/>
        <v>0</v>
      </c>
    </row>
    <row r="49" spans="1:7" ht="22.5">
      <c r="A49" s="72" t="s">
        <v>82</v>
      </c>
      <c r="B49" s="36"/>
      <c r="C49" s="31" t="s">
        <v>101</v>
      </c>
      <c r="D49" s="31"/>
      <c r="E49" s="30" t="s">
        <v>316</v>
      </c>
      <c r="F49" s="31" t="s">
        <v>316</v>
      </c>
      <c r="G49" s="77">
        <f>E49-F49</f>
        <v>0</v>
      </c>
    </row>
    <row r="50" spans="1:7" ht="45">
      <c r="A50" s="72" t="s">
        <v>126</v>
      </c>
      <c r="B50" s="36"/>
      <c r="C50" s="31" t="s">
        <v>127</v>
      </c>
      <c r="D50" s="31"/>
      <c r="E50" s="30" t="s">
        <v>122</v>
      </c>
      <c r="F50" s="31" t="s">
        <v>151</v>
      </c>
      <c r="G50" s="105">
        <f>E50-F50</f>
        <v>33023.9</v>
      </c>
    </row>
    <row r="51" spans="1:7" ht="59.25" customHeight="1">
      <c r="A51" s="72" t="s">
        <v>128</v>
      </c>
      <c r="B51" s="36"/>
      <c r="C51" s="31" t="s">
        <v>129</v>
      </c>
      <c r="D51" s="31"/>
      <c r="E51" s="30" t="s">
        <v>122</v>
      </c>
      <c r="F51" s="31" t="s">
        <v>122</v>
      </c>
      <c r="G51" s="77">
        <f>E51-F51</f>
        <v>0</v>
      </c>
    </row>
    <row r="52" spans="1:7" ht="12.75" customHeight="1">
      <c r="A52" s="37"/>
      <c r="B52" s="38"/>
      <c r="C52" s="39"/>
      <c r="D52" s="39"/>
      <c r="E52" s="39"/>
      <c r="F52" s="39"/>
      <c r="G52" s="39"/>
    </row>
    <row r="53" spans="1:7" ht="12.75" customHeight="1">
      <c r="A53" s="37"/>
      <c r="B53" s="38"/>
      <c r="C53" s="39"/>
      <c r="D53" s="39"/>
      <c r="E53" s="39"/>
      <c r="F53" s="39"/>
      <c r="G53" s="39"/>
    </row>
    <row r="54" spans="1:7" ht="22.5" customHeight="1">
      <c r="A54" s="37"/>
      <c r="B54" s="38"/>
      <c r="C54" s="39"/>
      <c r="D54" s="39"/>
      <c r="E54" s="39"/>
      <c r="F54" s="39"/>
      <c r="G54" s="39"/>
    </row>
    <row r="55" spans="1:7" ht="11.25" customHeight="1">
      <c r="A55" s="37"/>
      <c r="B55" s="38"/>
      <c r="C55" s="39"/>
      <c r="D55" s="39"/>
      <c r="E55" s="39"/>
      <c r="F55" s="39"/>
      <c r="G55" s="39"/>
    </row>
    <row r="56" spans="1:5" ht="11.25" customHeight="1">
      <c r="A56" s="4"/>
      <c r="B56" s="4"/>
      <c r="C56" s="40"/>
      <c r="D56" s="40"/>
      <c r="E56" s="41"/>
    </row>
    <row r="57" spans="1:5" ht="11.25" customHeight="1">
      <c r="A57" s="4"/>
      <c r="B57" s="4"/>
      <c r="C57" s="40"/>
      <c r="D57" s="40"/>
      <c r="E57" s="41"/>
    </row>
    <row r="58" spans="1:5" ht="11.25" customHeight="1">
      <c r="A58" s="4"/>
      <c r="B58" s="4"/>
      <c r="C58" s="40"/>
      <c r="D58" s="40"/>
      <c r="E58" s="41"/>
    </row>
    <row r="59" spans="1:5" ht="11.25" customHeight="1">
      <c r="A59" s="4"/>
      <c r="B59" s="4"/>
      <c r="C59" s="40"/>
      <c r="D59" s="40"/>
      <c r="E59" s="41"/>
    </row>
    <row r="60" spans="1:5" ht="11.25" customHeight="1">
      <c r="A60" s="4"/>
      <c r="B60" s="4"/>
      <c r="C60" s="40"/>
      <c r="D60" s="40"/>
      <c r="E60" s="41"/>
    </row>
    <row r="61" spans="1:5" ht="11.25" customHeight="1">
      <c r="A61" s="4"/>
      <c r="B61" s="4"/>
      <c r="C61" s="40"/>
      <c r="D61" s="40"/>
      <c r="E61" s="41"/>
    </row>
    <row r="62" spans="1:5" ht="11.25" customHeight="1">
      <c r="A62" s="4"/>
      <c r="B62" s="4"/>
      <c r="C62" s="40"/>
      <c r="D62" s="40"/>
      <c r="E62" s="41"/>
    </row>
    <row r="63" spans="1:5" ht="11.25" customHeight="1">
      <c r="A63" s="4"/>
      <c r="B63" s="4"/>
      <c r="C63" s="40"/>
      <c r="D63" s="40"/>
      <c r="E63" s="41"/>
    </row>
    <row r="64" spans="1:5" ht="11.25" customHeight="1">
      <c r="A64" s="4"/>
      <c r="B64" s="4"/>
      <c r="C64" s="40"/>
      <c r="D64" s="40"/>
      <c r="E64" s="41"/>
    </row>
    <row r="65" spans="1:5" ht="11.25" customHeight="1">
      <c r="A65" s="4"/>
      <c r="B65" s="4"/>
      <c r="C65" s="40"/>
      <c r="D65" s="40"/>
      <c r="E65" s="41"/>
    </row>
    <row r="66" spans="1:5" ht="11.25" customHeight="1">
      <c r="A66" s="4"/>
      <c r="B66" s="4"/>
      <c r="C66" s="40"/>
      <c r="D66" s="40"/>
      <c r="E66" s="41"/>
    </row>
    <row r="67" spans="1:5" ht="11.25" customHeight="1">
      <c r="A67" s="4"/>
      <c r="B67" s="4"/>
      <c r="C67" s="40"/>
      <c r="D67" s="40"/>
      <c r="E67" s="41"/>
    </row>
    <row r="68" spans="1:5" ht="11.25" customHeight="1">
      <c r="A68" s="4"/>
      <c r="B68" s="4"/>
      <c r="C68" s="40"/>
      <c r="D68" s="40"/>
      <c r="E68" s="41"/>
    </row>
    <row r="69" spans="1:5" ht="11.25" customHeight="1">
      <c r="A69" s="4"/>
      <c r="B69" s="4"/>
      <c r="C69" s="40"/>
      <c r="D69" s="40"/>
      <c r="E69" s="41"/>
    </row>
    <row r="70" spans="1:5" ht="11.25" customHeight="1">
      <c r="A70" s="4"/>
      <c r="B70" s="4"/>
      <c r="C70" s="40"/>
      <c r="D70" s="40"/>
      <c r="E70" s="41"/>
    </row>
    <row r="71" spans="1:5" ht="11.25" customHeight="1">
      <c r="A71" s="4"/>
      <c r="B71" s="4"/>
      <c r="C71" s="40"/>
      <c r="D71" s="40"/>
      <c r="E71" s="41"/>
    </row>
    <row r="72" spans="1:5" ht="11.25" customHeight="1">
      <c r="A72" s="4"/>
      <c r="B72" s="4"/>
      <c r="C72" s="40"/>
      <c r="D72" s="40"/>
      <c r="E72" s="41"/>
    </row>
    <row r="73" spans="1:5" ht="11.25" customHeight="1">
      <c r="A73" s="4"/>
      <c r="B73" s="4"/>
      <c r="C73" s="40"/>
      <c r="D73" s="40"/>
      <c r="E73" s="41"/>
    </row>
    <row r="74" spans="1:5" ht="11.25" customHeight="1">
      <c r="A74" s="4"/>
      <c r="B74" s="4"/>
      <c r="C74" s="40"/>
      <c r="D74" s="40"/>
      <c r="E74" s="41"/>
    </row>
    <row r="75" spans="1:5" ht="23.25" customHeight="1">
      <c r="A75" s="4"/>
      <c r="B75" s="4"/>
      <c r="C75" s="40"/>
      <c r="D75" s="40"/>
      <c r="E75" s="41"/>
    </row>
    <row r="76" ht="9.75" customHeight="1">
      <c r="A76" s="4"/>
    </row>
    <row r="77" ht="12.75" customHeight="1"/>
    <row r="78" spans="1:4" ht="12.75">
      <c r="A78" s="40"/>
      <c r="B78" s="40"/>
      <c r="C78" s="1"/>
      <c r="D78" s="1"/>
    </row>
  </sheetData>
  <sheetProtection/>
  <mergeCells count="9">
    <mergeCell ref="C15:D15"/>
    <mergeCell ref="C16:D16"/>
    <mergeCell ref="A1:F1"/>
    <mergeCell ref="A9:G9"/>
    <mergeCell ref="E11:E13"/>
    <mergeCell ref="A3:E3"/>
    <mergeCell ref="C11:D13"/>
    <mergeCell ref="C14:D14"/>
    <mergeCell ref="A6:E6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SheetLayoutView="100" zoomScalePageLayoutView="0" workbookViewId="0" topLeftCell="A1">
      <selection activeCell="E38" sqref="E38"/>
    </sheetView>
  </sheetViews>
  <sheetFormatPr defaultColWidth="9.00390625" defaultRowHeight="12.75"/>
  <cols>
    <col min="1" max="1" width="27.00390625" style="0" customWidth="1"/>
    <col min="2" max="2" width="5.25390625" style="0" customWidth="1"/>
    <col min="3" max="3" width="21.00390625" style="0" customWidth="1"/>
    <col min="4" max="4" width="19.625" style="127" customWidth="1"/>
    <col min="5" max="5" width="16.875" style="0" customWidth="1"/>
    <col min="6" max="6" width="18.25390625" style="0" customWidth="1"/>
  </cols>
  <sheetData>
    <row r="1" spans="5:6" ht="12.75">
      <c r="E1" s="161" t="s">
        <v>46</v>
      </c>
      <c r="F1" s="161"/>
    </row>
    <row r="2" spans="1:6" ht="12.75" customHeight="1">
      <c r="A2" s="146" t="s">
        <v>48</v>
      </c>
      <c r="B2" s="146"/>
      <c r="C2" s="146"/>
      <c r="D2" s="146"/>
      <c r="E2" s="146"/>
      <c r="F2" s="146"/>
    </row>
    <row r="3" spans="1:6" ht="4.5" customHeight="1">
      <c r="A3" s="14"/>
      <c r="B3" s="14"/>
      <c r="C3" s="15"/>
      <c r="D3" s="128"/>
      <c r="E3" s="16"/>
      <c r="F3" s="16"/>
    </row>
    <row r="4" spans="1:6" ht="13.5" customHeight="1">
      <c r="A4" s="18"/>
      <c r="B4" s="19" t="s">
        <v>6</v>
      </c>
      <c r="C4" s="147" t="s">
        <v>59</v>
      </c>
      <c r="D4" s="162" t="s">
        <v>49</v>
      </c>
      <c r="E4" s="21"/>
      <c r="F4" s="22" t="s">
        <v>7</v>
      </c>
    </row>
    <row r="5" spans="1:6" ht="9.75" customHeight="1">
      <c r="A5" s="19" t="s">
        <v>8</v>
      </c>
      <c r="B5" s="19" t="s">
        <v>9</v>
      </c>
      <c r="C5" s="148"/>
      <c r="D5" s="163"/>
      <c r="E5" s="20" t="s">
        <v>10</v>
      </c>
      <c r="F5" s="23" t="s">
        <v>11</v>
      </c>
    </row>
    <row r="6" spans="1:6" ht="9.75" customHeight="1">
      <c r="A6" s="18"/>
      <c r="B6" s="19" t="s">
        <v>12</v>
      </c>
      <c r="C6" s="149"/>
      <c r="D6" s="164"/>
      <c r="E6" s="20"/>
      <c r="F6" s="23"/>
    </row>
    <row r="7" spans="1:6" ht="9.75" customHeight="1" thickBot="1">
      <c r="A7" s="24">
        <v>1</v>
      </c>
      <c r="B7" s="83">
        <v>2</v>
      </c>
      <c r="C7" s="83">
        <v>3</v>
      </c>
      <c r="D7" s="129" t="s">
        <v>13</v>
      </c>
      <c r="E7" s="84" t="s">
        <v>14</v>
      </c>
      <c r="F7" s="85" t="s">
        <v>15</v>
      </c>
    </row>
    <row r="8" spans="1:6" ht="15" customHeight="1">
      <c r="A8" s="81" t="s">
        <v>50</v>
      </c>
      <c r="B8" s="28" t="s">
        <v>19</v>
      </c>
      <c r="C8" s="88" t="s">
        <v>17</v>
      </c>
      <c r="D8" s="130">
        <f>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+D109+D110+D111+D112+D113+D114+D115+D116+D117+D118+D119+D120+D121+D122+D123+D124</f>
        <v>101494359.14999998</v>
      </c>
      <c r="E8" s="89">
        <f>E10+E11+E12+E13+E14+E15+E16+E17+E18+E19+E20+E21+E22+E23+E24+E25+E26+E27+E28+E29+E30+E31+E32+E33+E34+E35+E36+E37+E38+E39+E40+E41+E42+E43+E44+E45+E46+E47+E48+E49++E50+E51+E52+E53+E54+E55+E56+E57+E58+E60+E61+E62+E63+E64+E65+E66+E67+E68+E69+E70+E71+E72+E73+E74+E75+E76+E77+E78+E79+E80+E81+E82+E83+E84+E85+E86+E87+E88+E89+E90+E91+E92+E93+E94+E95+E96+E97+E98+E99+E100+E101+E102+E103+E104+E105+E106+E107+E108+E109+E110+E111+E112+E113+E114+E115+E116+E117+E118+E119+E120+E121+E122+E123+E124</f>
        <v>99184641.11</v>
      </c>
      <c r="F8" s="89">
        <f>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94+F95+F96+F97+F98+F99+F100+F101+F102+F103+F104+F105+F106+F107+F108+F109+F110+F111+F112+F113+F114+F115+F116+F117+F118+F119+F120+F121+F122+F123+F124</f>
        <v>2309718.0399999977</v>
      </c>
    </row>
    <row r="9" spans="1:6" ht="15" customHeight="1">
      <c r="A9" s="37" t="s">
        <v>18</v>
      </c>
      <c r="B9" s="34"/>
      <c r="C9" s="78"/>
      <c r="D9" s="131"/>
      <c r="E9" s="75"/>
      <c r="F9" s="96"/>
    </row>
    <row r="10" spans="1:7" ht="15" customHeight="1">
      <c r="A10" s="82" t="s">
        <v>103</v>
      </c>
      <c r="B10" s="90"/>
      <c r="C10" s="102" t="s">
        <v>171</v>
      </c>
      <c r="D10" s="132">
        <v>1759206.54</v>
      </c>
      <c r="E10" s="116">
        <v>1759206.31</v>
      </c>
      <c r="F10" s="96">
        <f>D10-E10</f>
        <v>0.22999999998137355</v>
      </c>
      <c r="G10" s="5"/>
    </row>
    <row r="11" spans="1:7" ht="15" customHeight="1">
      <c r="A11" s="82" t="s">
        <v>104</v>
      </c>
      <c r="B11" s="90"/>
      <c r="C11" s="102" t="s">
        <v>172</v>
      </c>
      <c r="D11" s="132" t="s">
        <v>321</v>
      </c>
      <c r="E11" s="80">
        <v>360338.26</v>
      </c>
      <c r="F11" s="96">
        <f aca="true" t="shared" si="0" ref="F11:F84">D11-E11</f>
        <v>0</v>
      </c>
      <c r="G11" s="5"/>
    </row>
    <row r="12" spans="1:6" ht="15" customHeight="1">
      <c r="A12" s="82" t="s">
        <v>103</v>
      </c>
      <c r="B12" s="90"/>
      <c r="C12" s="102" t="s">
        <v>173</v>
      </c>
      <c r="D12" s="132" t="s">
        <v>322</v>
      </c>
      <c r="E12" s="80">
        <v>1897652.81</v>
      </c>
      <c r="F12" s="96">
        <f t="shared" si="0"/>
        <v>0</v>
      </c>
    </row>
    <row r="13" spans="1:6" ht="15" customHeight="1">
      <c r="A13" s="82" t="s">
        <v>104</v>
      </c>
      <c r="B13" s="91"/>
      <c r="C13" s="102" t="s">
        <v>174</v>
      </c>
      <c r="D13" s="132" t="s">
        <v>323</v>
      </c>
      <c r="E13" s="80">
        <v>439870.59</v>
      </c>
      <c r="F13" s="96">
        <f t="shared" si="0"/>
        <v>3825.0599999999977</v>
      </c>
    </row>
    <row r="14" spans="1:6" ht="15" customHeight="1">
      <c r="A14" s="99" t="s">
        <v>105</v>
      </c>
      <c r="B14" s="91"/>
      <c r="C14" s="101" t="s">
        <v>175</v>
      </c>
      <c r="D14" s="132">
        <v>3292</v>
      </c>
      <c r="E14" s="100">
        <v>3292</v>
      </c>
      <c r="F14" s="96">
        <f t="shared" si="0"/>
        <v>0</v>
      </c>
    </row>
    <row r="15" spans="1:6" ht="15" customHeight="1">
      <c r="A15" s="99" t="s">
        <v>106</v>
      </c>
      <c r="B15" s="91"/>
      <c r="C15" s="101" t="s">
        <v>177</v>
      </c>
      <c r="D15" s="132" t="s">
        <v>122</v>
      </c>
      <c r="E15" s="100">
        <v>0</v>
      </c>
      <c r="F15" s="96">
        <f t="shared" si="0"/>
        <v>0</v>
      </c>
    </row>
    <row r="16" spans="1:6" ht="15" customHeight="1">
      <c r="A16" s="99" t="s">
        <v>107</v>
      </c>
      <c r="B16" s="91"/>
      <c r="C16" s="101" t="s">
        <v>176</v>
      </c>
      <c r="D16" s="132" t="s">
        <v>122</v>
      </c>
      <c r="E16" s="108">
        <v>0</v>
      </c>
      <c r="F16" s="96">
        <f t="shared" si="0"/>
        <v>0</v>
      </c>
    </row>
    <row r="17" spans="1:6" ht="15" customHeight="1">
      <c r="A17" s="99" t="s">
        <v>108</v>
      </c>
      <c r="B17" s="91"/>
      <c r="C17" s="101" t="s">
        <v>320</v>
      </c>
      <c r="D17" s="132">
        <v>30000</v>
      </c>
      <c r="E17" s="100">
        <v>30000</v>
      </c>
      <c r="F17" s="96">
        <f t="shared" si="0"/>
        <v>0</v>
      </c>
    </row>
    <row r="18" spans="1:7" ht="15" customHeight="1">
      <c r="A18" s="82" t="s">
        <v>103</v>
      </c>
      <c r="B18" s="91"/>
      <c r="C18" s="102" t="s">
        <v>178</v>
      </c>
      <c r="D18" s="132">
        <v>4160179.23</v>
      </c>
      <c r="E18" s="80">
        <v>4159731.97</v>
      </c>
      <c r="F18" s="96">
        <f t="shared" si="0"/>
        <v>447.2599999997765</v>
      </c>
      <c r="G18" s="5"/>
    </row>
    <row r="19" spans="1:6" ht="15" customHeight="1">
      <c r="A19" s="82" t="s">
        <v>104</v>
      </c>
      <c r="B19" s="92"/>
      <c r="C19" s="102" t="s">
        <v>261</v>
      </c>
      <c r="D19" s="132" t="s">
        <v>324</v>
      </c>
      <c r="E19" s="80">
        <v>1289652.24</v>
      </c>
      <c r="F19" s="96">
        <f t="shared" si="0"/>
        <v>198742.6100000001</v>
      </c>
    </row>
    <row r="20" spans="1:6" ht="15" customHeight="1">
      <c r="A20" s="82" t="s">
        <v>105</v>
      </c>
      <c r="B20" s="92"/>
      <c r="C20" s="102" t="s">
        <v>179</v>
      </c>
      <c r="D20" s="132" t="s">
        <v>325</v>
      </c>
      <c r="E20" s="80">
        <v>41386</v>
      </c>
      <c r="F20" s="96">
        <f t="shared" si="0"/>
        <v>5500</v>
      </c>
    </row>
    <row r="21" spans="1:6" ht="15" customHeight="1">
      <c r="A21" s="82" t="s">
        <v>106</v>
      </c>
      <c r="B21" s="92"/>
      <c r="C21" s="102" t="s">
        <v>180</v>
      </c>
      <c r="D21" s="132" t="s">
        <v>122</v>
      </c>
      <c r="E21" s="80">
        <v>0</v>
      </c>
      <c r="F21" s="96">
        <f t="shared" si="0"/>
        <v>0</v>
      </c>
    </row>
    <row r="22" spans="1:6" ht="15" customHeight="1">
      <c r="A22" s="82" t="s">
        <v>107</v>
      </c>
      <c r="B22" s="92"/>
      <c r="C22" s="102" t="s">
        <v>181</v>
      </c>
      <c r="D22" s="132" t="s">
        <v>326</v>
      </c>
      <c r="E22" s="80">
        <v>118854.4</v>
      </c>
      <c r="F22" s="96">
        <f t="shared" si="0"/>
        <v>1387.6000000000058</v>
      </c>
    </row>
    <row r="23" spans="1:6" ht="15" customHeight="1">
      <c r="A23" s="82" t="s">
        <v>109</v>
      </c>
      <c r="B23" s="92"/>
      <c r="C23" s="102" t="s">
        <v>182</v>
      </c>
      <c r="D23" s="132">
        <v>1256700</v>
      </c>
      <c r="E23" s="80">
        <v>1256700</v>
      </c>
      <c r="F23" s="96">
        <f t="shared" si="0"/>
        <v>0</v>
      </c>
    </row>
    <row r="24" spans="1:6" ht="15" customHeight="1">
      <c r="A24" s="82" t="s">
        <v>110</v>
      </c>
      <c r="B24" s="92"/>
      <c r="C24" s="101" t="s">
        <v>183</v>
      </c>
      <c r="D24" s="132" t="s">
        <v>118</v>
      </c>
      <c r="E24" s="80">
        <v>0</v>
      </c>
      <c r="F24" s="96">
        <f t="shared" si="0"/>
        <v>100000</v>
      </c>
    </row>
    <row r="25" spans="1:6" ht="15" customHeight="1">
      <c r="A25" s="82" t="s">
        <v>105</v>
      </c>
      <c r="B25" s="92"/>
      <c r="C25" s="102" t="s">
        <v>184</v>
      </c>
      <c r="D25" s="132" t="s">
        <v>327</v>
      </c>
      <c r="E25" s="80">
        <v>110709.6</v>
      </c>
      <c r="F25" s="96">
        <f t="shared" si="0"/>
        <v>0</v>
      </c>
    </row>
    <row r="26" spans="1:6" ht="15" customHeight="1">
      <c r="A26" s="82" t="s">
        <v>112</v>
      </c>
      <c r="B26" s="92"/>
      <c r="C26" s="102" t="s">
        <v>185</v>
      </c>
      <c r="D26" s="132" t="s">
        <v>152</v>
      </c>
      <c r="E26" s="139">
        <v>8000</v>
      </c>
      <c r="F26" s="96">
        <f t="shared" si="0"/>
        <v>0</v>
      </c>
    </row>
    <row r="27" spans="1:6" ht="15" customHeight="1">
      <c r="A27" s="82" t="s">
        <v>107</v>
      </c>
      <c r="B27" s="92"/>
      <c r="C27" s="102" t="s">
        <v>186</v>
      </c>
      <c r="D27" s="132" t="s">
        <v>328</v>
      </c>
      <c r="E27" s="139">
        <v>188948.06</v>
      </c>
      <c r="F27" s="96">
        <f t="shared" si="0"/>
        <v>343.9400000000023</v>
      </c>
    </row>
    <row r="28" spans="1:6" ht="15" customHeight="1">
      <c r="A28" s="82" t="s">
        <v>114</v>
      </c>
      <c r="B28" s="92"/>
      <c r="C28" s="102" t="s">
        <v>187</v>
      </c>
      <c r="D28" s="132" t="s">
        <v>102</v>
      </c>
      <c r="E28" s="80">
        <v>0</v>
      </c>
      <c r="F28" s="96">
        <f t="shared" si="0"/>
        <v>0</v>
      </c>
    </row>
    <row r="29" spans="1:6" ht="15" customHeight="1">
      <c r="A29" s="82" t="s">
        <v>110</v>
      </c>
      <c r="B29" s="92"/>
      <c r="C29" s="102" t="s">
        <v>188</v>
      </c>
      <c r="D29" s="132">
        <v>4716</v>
      </c>
      <c r="E29" s="80">
        <v>4716</v>
      </c>
      <c r="F29" s="96">
        <f t="shared" si="0"/>
        <v>0</v>
      </c>
    </row>
    <row r="30" spans="1:6" ht="15" customHeight="1">
      <c r="A30" s="82" t="s">
        <v>110</v>
      </c>
      <c r="B30" s="92"/>
      <c r="C30" s="102" t="s">
        <v>189</v>
      </c>
      <c r="D30" s="132">
        <v>4700</v>
      </c>
      <c r="E30" s="80">
        <v>3691</v>
      </c>
      <c r="F30" s="96">
        <f t="shared" si="0"/>
        <v>1009</v>
      </c>
    </row>
    <row r="31" spans="1:6" ht="15" customHeight="1">
      <c r="A31" s="82" t="s">
        <v>110</v>
      </c>
      <c r="B31" s="92"/>
      <c r="C31" s="102" t="s">
        <v>190</v>
      </c>
      <c r="D31" s="132" t="s">
        <v>329</v>
      </c>
      <c r="E31" s="80">
        <v>17305.53</v>
      </c>
      <c r="F31" s="96">
        <f t="shared" si="0"/>
        <v>11.569999999999709</v>
      </c>
    </row>
    <row r="32" spans="1:6" ht="15" customHeight="1">
      <c r="A32" s="82" t="s">
        <v>107</v>
      </c>
      <c r="B32" s="92"/>
      <c r="C32" s="102" t="s">
        <v>154</v>
      </c>
      <c r="D32" s="132">
        <v>300000</v>
      </c>
      <c r="E32" s="80">
        <v>300000</v>
      </c>
      <c r="F32" s="96">
        <f t="shared" si="0"/>
        <v>0</v>
      </c>
    </row>
    <row r="33" spans="1:6" ht="15" customHeight="1">
      <c r="A33" s="82" t="s">
        <v>107</v>
      </c>
      <c r="B33" s="92"/>
      <c r="C33" s="102" t="s">
        <v>155</v>
      </c>
      <c r="D33" s="132">
        <v>180000</v>
      </c>
      <c r="E33" s="80">
        <v>180000</v>
      </c>
      <c r="F33" s="96">
        <f t="shared" si="0"/>
        <v>0</v>
      </c>
    </row>
    <row r="34" spans="1:6" ht="15" customHeight="1">
      <c r="A34" s="82" t="s">
        <v>103</v>
      </c>
      <c r="B34" s="92"/>
      <c r="C34" s="102" t="s">
        <v>191</v>
      </c>
      <c r="D34" s="132">
        <v>7215350</v>
      </c>
      <c r="E34" s="80">
        <v>7215335.98</v>
      </c>
      <c r="F34" s="96">
        <f t="shared" si="0"/>
        <v>14.019999999552965</v>
      </c>
    </row>
    <row r="35" spans="1:6" ht="15" customHeight="1">
      <c r="A35" s="82" t="s">
        <v>104</v>
      </c>
      <c r="B35" s="92"/>
      <c r="C35" s="102" t="s">
        <v>192</v>
      </c>
      <c r="D35" s="132">
        <v>2164657</v>
      </c>
      <c r="E35" s="80">
        <v>2142356.12</v>
      </c>
      <c r="F35" s="96">
        <f t="shared" si="0"/>
        <v>22300.87999999989</v>
      </c>
    </row>
    <row r="36" spans="1:6" ht="15" customHeight="1">
      <c r="A36" s="82" t="s">
        <v>105</v>
      </c>
      <c r="B36" s="92"/>
      <c r="C36" s="102" t="s">
        <v>193</v>
      </c>
      <c r="D36" s="132" t="s">
        <v>330</v>
      </c>
      <c r="E36" s="80">
        <v>105882</v>
      </c>
      <c r="F36" s="96">
        <f t="shared" si="0"/>
        <v>1206.6499999999942</v>
      </c>
    </row>
    <row r="37" spans="1:6" ht="15" customHeight="1">
      <c r="A37" s="82" t="s">
        <v>111</v>
      </c>
      <c r="B37" s="92"/>
      <c r="C37" s="102" t="s">
        <v>194</v>
      </c>
      <c r="D37" s="132" t="s">
        <v>331</v>
      </c>
      <c r="E37" s="80">
        <v>244953.07</v>
      </c>
      <c r="F37" s="96">
        <f t="shared" si="0"/>
        <v>10651.109999999986</v>
      </c>
    </row>
    <row r="38" spans="1:6" ht="15" customHeight="1">
      <c r="A38" s="82" t="s">
        <v>111</v>
      </c>
      <c r="B38" s="92"/>
      <c r="C38" s="102" t="s">
        <v>156</v>
      </c>
      <c r="D38" s="132" t="s">
        <v>332</v>
      </c>
      <c r="E38" s="80">
        <v>3176.26</v>
      </c>
      <c r="F38" s="96">
        <f t="shared" si="0"/>
        <v>0.2699999999999818</v>
      </c>
    </row>
    <row r="39" spans="1:6" ht="15" customHeight="1">
      <c r="A39" s="82" t="s">
        <v>106</v>
      </c>
      <c r="B39" s="92"/>
      <c r="C39" s="102" t="s">
        <v>195</v>
      </c>
      <c r="D39" s="132">
        <v>62900</v>
      </c>
      <c r="E39" s="80">
        <v>62881.46</v>
      </c>
      <c r="F39" s="96">
        <f t="shared" si="0"/>
        <v>18.540000000000873</v>
      </c>
    </row>
    <row r="40" spans="1:6" ht="15" customHeight="1">
      <c r="A40" s="82" t="s">
        <v>112</v>
      </c>
      <c r="B40" s="92"/>
      <c r="C40" s="102" t="s">
        <v>196</v>
      </c>
      <c r="D40" s="132" t="s">
        <v>333</v>
      </c>
      <c r="E40" s="80">
        <v>885350.59</v>
      </c>
      <c r="F40" s="96">
        <f t="shared" si="0"/>
        <v>182430.4900000001</v>
      </c>
    </row>
    <row r="41" spans="1:6" ht="15" customHeight="1">
      <c r="A41" s="82" t="s">
        <v>113</v>
      </c>
      <c r="B41" s="92"/>
      <c r="C41" s="102" t="s">
        <v>197</v>
      </c>
      <c r="D41" s="132" t="s">
        <v>334</v>
      </c>
      <c r="E41" s="80">
        <v>247885.03</v>
      </c>
      <c r="F41" s="96">
        <f t="shared" si="0"/>
        <v>0</v>
      </c>
    </row>
    <row r="42" spans="1:6" ht="15" customHeight="1">
      <c r="A42" s="82" t="s">
        <v>107</v>
      </c>
      <c r="B42" s="92"/>
      <c r="C42" s="102" t="s">
        <v>198</v>
      </c>
      <c r="D42" s="132" t="s">
        <v>335</v>
      </c>
      <c r="E42" s="80">
        <v>1122628.36</v>
      </c>
      <c r="F42" s="96">
        <f t="shared" si="0"/>
        <v>0</v>
      </c>
    </row>
    <row r="43" spans="1:6" ht="16.5" customHeight="1">
      <c r="A43" s="82" t="s">
        <v>114</v>
      </c>
      <c r="B43" s="92"/>
      <c r="C43" s="102" t="s">
        <v>199</v>
      </c>
      <c r="D43" s="132" t="s">
        <v>336</v>
      </c>
      <c r="E43" s="106">
        <v>51185</v>
      </c>
      <c r="F43" s="96">
        <f t="shared" si="0"/>
        <v>30001</v>
      </c>
    </row>
    <row r="44" spans="1:6" ht="15" customHeight="1">
      <c r="A44" s="82" t="s">
        <v>108</v>
      </c>
      <c r="B44" s="92"/>
      <c r="C44" s="102" t="s">
        <v>200</v>
      </c>
      <c r="D44" s="132">
        <v>358922</v>
      </c>
      <c r="E44" s="80">
        <v>354242.23</v>
      </c>
      <c r="F44" s="96">
        <f t="shared" si="0"/>
        <v>4679.770000000019</v>
      </c>
    </row>
    <row r="45" spans="1:6" ht="15" customHeight="1">
      <c r="A45" s="82" t="s">
        <v>110</v>
      </c>
      <c r="B45" s="92"/>
      <c r="C45" s="79" t="s">
        <v>277</v>
      </c>
      <c r="D45" s="132">
        <v>2000</v>
      </c>
      <c r="E45" s="80">
        <v>2000</v>
      </c>
      <c r="F45" s="96">
        <f t="shared" si="0"/>
        <v>0</v>
      </c>
    </row>
    <row r="46" spans="1:6" ht="15" customHeight="1">
      <c r="A46" s="82" t="s">
        <v>110</v>
      </c>
      <c r="B46" s="92"/>
      <c r="C46" s="79" t="s">
        <v>201</v>
      </c>
      <c r="D46" s="132">
        <v>100</v>
      </c>
      <c r="E46" s="80">
        <v>59.44</v>
      </c>
      <c r="F46" s="96">
        <f t="shared" si="0"/>
        <v>40.56</v>
      </c>
    </row>
    <row r="47" spans="1:6" ht="15" customHeight="1">
      <c r="A47" s="82" t="s">
        <v>110</v>
      </c>
      <c r="B47" s="92"/>
      <c r="C47" s="79" t="s">
        <v>202</v>
      </c>
      <c r="D47" s="132">
        <v>119040</v>
      </c>
      <c r="E47" s="80">
        <v>119038</v>
      </c>
      <c r="F47" s="96">
        <f t="shared" si="0"/>
        <v>2</v>
      </c>
    </row>
    <row r="48" spans="1:6" ht="15" customHeight="1">
      <c r="A48" s="82" t="s">
        <v>107</v>
      </c>
      <c r="B48" s="92"/>
      <c r="C48" s="79" t="s">
        <v>203</v>
      </c>
      <c r="D48" s="132">
        <v>33000</v>
      </c>
      <c r="E48" s="80">
        <v>33000</v>
      </c>
      <c r="F48" s="96">
        <f t="shared" si="0"/>
        <v>0</v>
      </c>
    </row>
    <row r="49" spans="1:6" ht="15" customHeight="1">
      <c r="A49" s="99" t="s">
        <v>103</v>
      </c>
      <c r="B49" s="93"/>
      <c r="C49" s="109" t="s">
        <v>204</v>
      </c>
      <c r="D49" s="132" t="s">
        <v>337</v>
      </c>
      <c r="E49" s="100">
        <v>483524.43</v>
      </c>
      <c r="F49" s="96">
        <f t="shared" si="0"/>
        <v>0</v>
      </c>
    </row>
    <row r="50" spans="1:6" ht="15" customHeight="1">
      <c r="A50" s="82" t="s">
        <v>104</v>
      </c>
      <c r="B50" s="93"/>
      <c r="C50" s="109" t="s">
        <v>205</v>
      </c>
      <c r="D50" s="132" t="s">
        <v>338</v>
      </c>
      <c r="E50" s="80">
        <v>131959</v>
      </c>
      <c r="F50" s="96">
        <f t="shared" si="0"/>
        <v>0</v>
      </c>
    </row>
    <row r="51" spans="1:6" ht="15" customHeight="1">
      <c r="A51" s="82" t="s">
        <v>105</v>
      </c>
      <c r="B51" s="93"/>
      <c r="C51" s="109" t="s">
        <v>206</v>
      </c>
      <c r="D51" s="132" t="s">
        <v>339</v>
      </c>
      <c r="E51" s="80">
        <v>83549</v>
      </c>
      <c r="F51" s="96">
        <f t="shared" si="0"/>
        <v>0</v>
      </c>
    </row>
    <row r="52" spans="1:6" ht="15" customHeight="1">
      <c r="A52" s="82" t="s">
        <v>106</v>
      </c>
      <c r="B52" s="93"/>
      <c r="C52" s="109" t="s">
        <v>207</v>
      </c>
      <c r="D52" s="132" t="s">
        <v>168</v>
      </c>
      <c r="E52" s="80">
        <v>18000</v>
      </c>
      <c r="F52" s="96">
        <f t="shared" si="0"/>
        <v>0</v>
      </c>
    </row>
    <row r="53" spans="1:6" ht="15" customHeight="1">
      <c r="A53" s="82" t="s">
        <v>107</v>
      </c>
      <c r="B53" s="93"/>
      <c r="C53" s="109" t="s">
        <v>341</v>
      </c>
      <c r="D53" s="132" t="s">
        <v>342</v>
      </c>
      <c r="E53" s="80">
        <v>56633.97</v>
      </c>
      <c r="F53" s="96">
        <f t="shared" si="0"/>
        <v>0</v>
      </c>
    </row>
    <row r="54" spans="1:6" ht="15" customHeight="1">
      <c r="A54" s="82" t="s">
        <v>108</v>
      </c>
      <c r="B54" s="93"/>
      <c r="C54" s="109" t="s">
        <v>208</v>
      </c>
      <c r="D54" s="132" t="s">
        <v>340</v>
      </c>
      <c r="E54" s="80">
        <v>14333.6</v>
      </c>
      <c r="F54" s="96">
        <f t="shared" si="0"/>
        <v>0</v>
      </c>
    </row>
    <row r="55" spans="1:6" ht="15" customHeight="1">
      <c r="A55" s="82" t="s">
        <v>107</v>
      </c>
      <c r="B55" s="93"/>
      <c r="C55" s="109" t="s">
        <v>263</v>
      </c>
      <c r="D55" s="132" t="s">
        <v>139</v>
      </c>
      <c r="E55" s="80">
        <v>6000</v>
      </c>
      <c r="F55" s="96">
        <f t="shared" si="0"/>
        <v>0</v>
      </c>
    </row>
    <row r="56" spans="1:6" ht="15" customHeight="1">
      <c r="A56" s="82" t="s">
        <v>110</v>
      </c>
      <c r="B56" s="93"/>
      <c r="C56" s="109" t="s">
        <v>209</v>
      </c>
      <c r="D56" s="132" t="s">
        <v>343</v>
      </c>
      <c r="E56" s="80">
        <v>10155</v>
      </c>
      <c r="F56" s="96">
        <f t="shared" si="0"/>
        <v>0</v>
      </c>
    </row>
    <row r="57" spans="1:6" ht="15" customHeight="1">
      <c r="A57" s="82" t="s">
        <v>108</v>
      </c>
      <c r="B57" s="93"/>
      <c r="C57" s="109" t="s">
        <v>262</v>
      </c>
      <c r="D57" s="133" t="s">
        <v>344</v>
      </c>
      <c r="E57" s="80">
        <v>5745</v>
      </c>
      <c r="F57" s="96">
        <f>D57-E57</f>
        <v>0</v>
      </c>
    </row>
    <row r="58" spans="1:6" ht="15" customHeight="1">
      <c r="A58" s="82" t="s">
        <v>107</v>
      </c>
      <c r="B58" s="93"/>
      <c r="C58" s="102" t="s">
        <v>210</v>
      </c>
      <c r="D58" s="132" t="s">
        <v>345</v>
      </c>
      <c r="E58" s="80">
        <v>1377160.88</v>
      </c>
      <c r="F58" s="96">
        <f t="shared" si="0"/>
        <v>0</v>
      </c>
    </row>
    <row r="59" spans="1:6" ht="15" customHeight="1">
      <c r="A59" s="82" t="s">
        <v>106</v>
      </c>
      <c r="B59" s="92"/>
      <c r="C59" s="102" t="s">
        <v>211</v>
      </c>
      <c r="D59" s="132" t="s">
        <v>122</v>
      </c>
      <c r="E59" s="80">
        <v>0</v>
      </c>
      <c r="F59" s="96">
        <f t="shared" si="0"/>
        <v>0</v>
      </c>
    </row>
    <row r="60" spans="1:6" ht="15" customHeight="1">
      <c r="A60" s="82" t="s">
        <v>112</v>
      </c>
      <c r="B60" s="92"/>
      <c r="C60" s="102" t="s">
        <v>212</v>
      </c>
      <c r="D60" s="132">
        <v>67153.04</v>
      </c>
      <c r="E60" s="80">
        <v>67151.25</v>
      </c>
      <c r="F60" s="96">
        <f t="shared" si="0"/>
        <v>1.7899999999935972</v>
      </c>
    </row>
    <row r="61" spans="1:6" ht="15" customHeight="1">
      <c r="A61" s="82" t="s">
        <v>113</v>
      </c>
      <c r="B61" s="92"/>
      <c r="C61" s="102" t="s">
        <v>213</v>
      </c>
      <c r="D61" s="132">
        <v>280704.92</v>
      </c>
      <c r="E61" s="80">
        <v>280586.38</v>
      </c>
      <c r="F61" s="96">
        <f t="shared" si="0"/>
        <v>118.53999999997905</v>
      </c>
    </row>
    <row r="62" spans="1:6" ht="15" customHeight="1">
      <c r="A62" s="82" t="s">
        <v>107</v>
      </c>
      <c r="B62" s="92"/>
      <c r="C62" s="102" t="s">
        <v>214</v>
      </c>
      <c r="D62" s="132" t="s">
        <v>346</v>
      </c>
      <c r="E62" s="80">
        <v>356917.86</v>
      </c>
      <c r="F62" s="96">
        <f t="shared" si="0"/>
        <v>0</v>
      </c>
    </row>
    <row r="63" spans="1:6" ht="15" customHeight="1">
      <c r="A63" s="82" t="s">
        <v>114</v>
      </c>
      <c r="B63" s="92"/>
      <c r="C63" s="102" t="s">
        <v>215</v>
      </c>
      <c r="D63" s="132" t="s">
        <v>347</v>
      </c>
      <c r="E63" s="80">
        <v>101.3</v>
      </c>
      <c r="F63" s="96">
        <f t="shared" si="0"/>
        <v>878.7</v>
      </c>
    </row>
    <row r="64" spans="1:6" ht="15" customHeight="1">
      <c r="A64" s="82" t="s">
        <v>108</v>
      </c>
      <c r="B64" s="92"/>
      <c r="C64" s="102" t="s">
        <v>216</v>
      </c>
      <c r="D64" s="132" t="s">
        <v>278</v>
      </c>
      <c r="E64" s="106">
        <v>15140</v>
      </c>
      <c r="F64" s="96">
        <f t="shared" si="0"/>
        <v>0</v>
      </c>
    </row>
    <row r="65" spans="1:6" ht="15" customHeight="1">
      <c r="A65" s="82" t="s">
        <v>107</v>
      </c>
      <c r="B65" s="92"/>
      <c r="C65" s="79" t="s">
        <v>159</v>
      </c>
      <c r="D65" s="132" t="s">
        <v>157</v>
      </c>
      <c r="E65" s="106">
        <v>300</v>
      </c>
      <c r="F65" s="96">
        <f t="shared" si="0"/>
        <v>0</v>
      </c>
    </row>
    <row r="66" spans="1:6" ht="15" customHeight="1">
      <c r="A66" s="82" t="s">
        <v>110</v>
      </c>
      <c r="B66" s="92"/>
      <c r="C66" s="79" t="s">
        <v>348</v>
      </c>
      <c r="D66" s="132" t="s">
        <v>158</v>
      </c>
      <c r="E66" s="80">
        <v>3428.6</v>
      </c>
      <c r="F66" s="96">
        <f t="shared" si="0"/>
        <v>0</v>
      </c>
    </row>
    <row r="67" spans="1:6" ht="15" customHeight="1">
      <c r="A67" s="82" t="s">
        <v>114</v>
      </c>
      <c r="B67" s="92"/>
      <c r="C67" s="102" t="s">
        <v>350</v>
      </c>
      <c r="D67" s="132" t="s">
        <v>352</v>
      </c>
      <c r="E67" s="80">
        <v>2280</v>
      </c>
      <c r="F67" s="96">
        <f>D67-E67</f>
        <v>0</v>
      </c>
    </row>
    <row r="68" spans="1:6" ht="15" customHeight="1">
      <c r="A68" s="82" t="s">
        <v>110</v>
      </c>
      <c r="B68" s="92"/>
      <c r="C68" s="102" t="s">
        <v>349</v>
      </c>
      <c r="D68" s="132" t="s">
        <v>351</v>
      </c>
      <c r="E68" s="80">
        <v>29180</v>
      </c>
      <c r="F68" s="96">
        <f>D68-E68</f>
        <v>0</v>
      </c>
    </row>
    <row r="69" spans="1:6" ht="15" customHeight="1">
      <c r="A69" s="82" t="s">
        <v>107</v>
      </c>
      <c r="B69" s="92"/>
      <c r="C69" s="102" t="s">
        <v>217</v>
      </c>
      <c r="D69" s="132" t="s">
        <v>160</v>
      </c>
      <c r="E69" s="80">
        <v>8700</v>
      </c>
      <c r="F69" s="96">
        <f t="shared" si="0"/>
        <v>0</v>
      </c>
    </row>
    <row r="70" spans="1:6" ht="15" customHeight="1">
      <c r="A70" s="99" t="s">
        <v>103</v>
      </c>
      <c r="B70" s="92"/>
      <c r="C70" s="117" t="s">
        <v>218</v>
      </c>
      <c r="D70" s="132" t="s">
        <v>353</v>
      </c>
      <c r="E70" s="103">
        <v>55691.99</v>
      </c>
      <c r="F70" s="96">
        <f t="shared" si="0"/>
        <v>0</v>
      </c>
    </row>
    <row r="71" spans="1:6" ht="15" customHeight="1">
      <c r="A71" s="82" t="s">
        <v>104</v>
      </c>
      <c r="B71" s="92"/>
      <c r="C71" s="117" t="s">
        <v>219</v>
      </c>
      <c r="D71" s="132" t="s">
        <v>354</v>
      </c>
      <c r="E71" s="103">
        <v>16818.94</v>
      </c>
      <c r="F71" s="96">
        <f>D71-E71</f>
        <v>0</v>
      </c>
    </row>
    <row r="72" spans="1:6" ht="15" customHeight="1">
      <c r="A72" s="99" t="s">
        <v>103</v>
      </c>
      <c r="B72" s="92"/>
      <c r="C72" s="117" t="s">
        <v>220</v>
      </c>
      <c r="D72" s="132" t="s">
        <v>355</v>
      </c>
      <c r="E72" s="103">
        <v>60457.94</v>
      </c>
      <c r="F72" s="96">
        <f>D72-E72</f>
        <v>0</v>
      </c>
    </row>
    <row r="73" spans="1:6" ht="15" customHeight="1">
      <c r="A73" s="82" t="s">
        <v>104</v>
      </c>
      <c r="B73" s="92"/>
      <c r="C73" s="117" t="s">
        <v>221</v>
      </c>
      <c r="D73" s="132" t="s">
        <v>356</v>
      </c>
      <c r="E73" s="103">
        <v>18258.26</v>
      </c>
      <c r="F73" s="96">
        <f>D73-E73</f>
        <v>0</v>
      </c>
    </row>
    <row r="74" spans="1:6" ht="15" customHeight="1">
      <c r="A74" s="82" t="s">
        <v>115</v>
      </c>
      <c r="B74" s="92"/>
      <c r="C74" s="102" t="s">
        <v>222</v>
      </c>
      <c r="D74" s="132" t="s">
        <v>357</v>
      </c>
      <c r="E74" s="80">
        <v>3144291.5</v>
      </c>
      <c r="F74" s="96">
        <f t="shared" si="0"/>
        <v>56336.47999999998</v>
      </c>
    </row>
    <row r="75" spans="1:6" ht="15" customHeight="1">
      <c r="A75" s="82" t="s">
        <v>113</v>
      </c>
      <c r="B75" s="92"/>
      <c r="C75" s="102" t="s">
        <v>223</v>
      </c>
      <c r="D75" s="132" t="s">
        <v>358</v>
      </c>
      <c r="E75" s="106">
        <v>5147849.71</v>
      </c>
      <c r="F75" s="96">
        <f t="shared" si="0"/>
        <v>574196.7700000005</v>
      </c>
    </row>
    <row r="76" spans="1:6" ht="15" customHeight="1">
      <c r="A76" s="82" t="s">
        <v>111</v>
      </c>
      <c r="B76" s="92"/>
      <c r="C76" s="102" t="s">
        <v>224</v>
      </c>
      <c r="D76" s="132" t="s">
        <v>359</v>
      </c>
      <c r="E76" s="80">
        <v>70035.39</v>
      </c>
      <c r="F76" s="96">
        <f t="shared" si="0"/>
        <v>6118</v>
      </c>
    </row>
    <row r="77" spans="1:6" ht="15" customHeight="1">
      <c r="A77" s="82" t="s">
        <v>107</v>
      </c>
      <c r="B77" s="92"/>
      <c r="C77" s="102" t="s">
        <v>225</v>
      </c>
      <c r="D77" s="132" t="s">
        <v>360</v>
      </c>
      <c r="E77" s="80">
        <v>215596.36</v>
      </c>
      <c r="F77" s="96">
        <f t="shared" si="0"/>
        <v>0</v>
      </c>
    </row>
    <row r="78" spans="1:6" ht="15" customHeight="1">
      <c r="A78" s="82" t="s">
        <v>115</v>
      </c>
      <c r="B78" s="92"/>
      <c r="C78" s="102" t="s">
        <v>226</v>
      </c>
      <c r="D78" s="132" t="s">
        <v>361</v>
      </c>
      <c r="E78" s="80">
        <v>2015504.4</v>
      </c>
      <c r="F78" s="96">
        <f t="shared" si="0"/>
        <v>0</v>
      </c>
    </row>
    <row r="79" spans="1:6" ht="15" customHeight="1">
      <c r="A79" s="82" t="s">
        <v>116</v>
      </c>
      <c r="B79" s="92"/>
      <c r="C79" s="102" t="s">
        <v>227</v>
      </c>
      <c r="D79" s="132" t="s">
        <v>362</v>
      </c>
      <c r="E79" s="80">
        <v>6809323.94</v>
      </c>
      <c r="F79" s="96">
        <f t="shared" si="0"/>
        <v>0.9499999992549419</v>
      </c>
    </row>
    <row r="80" spans="1:6" ht="15" customHeight="1">
      <c r="A80" s="82" t="s">
        <v>112</v>
      </c>
      <c r="B80" s="92"/>
      <c r="C80" s="102" t="s">
        <v>228</v>
      </c>
      <c r="D80" s="132" t="s">
        <v>122</v>
      </c>
      <c r="E80" s="80">
        <v>0</v>
      </c>
      <c r="F80" s="96">
        <f t="shared" si="0"/>
        <v>0</v>
      </c>
    </row>
    <row r="81" spans="1:6" ht="15" customHeight="1">
      <c r="A81" s="82" t="s">
        <v>113</v>
      </c>
      <c r="B81" s="92"/>
      <c r="C81" s="102" t="s">
        <v>229</v>
      </c>
      <c r="D81" s="132" t="s">
        <v>161</v>
      </c>
      <c r="E81" s="80">
        <v>149039.55</v>
      </c>
      <c r="F81" s="96">
        <f t="shared" si="0"/>
        <v>1494.4500000000116</v>
      </c>
    </row>
    <row r="82" spans="1:6" ht="15" customHeight="1">
      <c r="A82" s="82" t="s">
        <v>107</v>
      </c>
      <c r="B82" s="92"/>
      <c r="C82" s="102" t="s">
        <v>230</v>
      </c>
      <c r="D82" s="132" t="s">
        <v>363</v>
      </c>
      <c r="E82" s="80">
        <v>133227.68</v>
      </c>
      <c r="F82" s="96">
        <f t="shared" si="0"/>
        <v>0.3000000000174623</v>
      </c>
    </row>
    <row r="83" spans="1:6" ht="15" customHeight="1">
      <c r="A83" s="82" t="s">
        <v>109</v>
      </c>
      <c r="B83" s="92"/>
      <c r="C83" s="117" t="s">
        <v>162</v>
      </c>
      <c r="D83" s="132" t="s">
        <v>163</v>
      </c>
      <c r="E83" s="80">
        <v>3621900</v>
      </c>
      <c r="F83" s="96">
        <f t="shared" si="0"/>
        <v>0</v>
      </c>
    </row>
    <row r="84" spans="1:6" ht="15" customHeight="1">
      <c r="A84" s="82" t="s">
        <v>109</v>
      </c>
      <c r="B84" s="92"/>
      <c r="C84" s="117" t="s">
        <v>164</v>
      </c>
      <c r="D84" s="132" t="s">
        <v>364</v>
      </c>
      <c r="E84" s="80">
        <v>21439111</v>
      </c>
      <c r="F84" s="96">
        <f t="shared" si="0"/>
        <v>667238.0799999982</v>
      </c>
    </row>
    <row r="85" spans="1:6" ht="15" customHeight="1">
      <c r="A85" s="82" t="s">
        <v>112</v>
      </c>
      <c r="B85" s="92"/>
      <c r="C85" s="102" t="s">
        <v>231</v>
      </c>
      <c r="D85" s="132" t="s">
        <v>165</v>
      </c>
      <c r="E85" s="80">
        <v>832463.25</v>
      </c>
      <c r="F85" s="96">
        <f aca="true" t="shared" si="1" ref="F85:F124">D85-E85</f>
        <v>102274.75</v>
      </c>
    </row>
    <row r="86" spans="1:6" ht="15" customHeight="1">
      <c r="A86" s="82" t="s">
        <v>366</v>
      </c>
      <c r="B86" s="92"/>
      <c r="C86" s="102" t="s">
        <v>365</v>
      </c>
      <c r="D86" s="132" t="s">
        <v>145</v>
      </c>
      <c r="E86" s="80">
        <v>40000</v>
      </c>
      <c r="F86" s="96">
        <f>D86-E86</f>
        <v>0</v>
      </c>
    </row>
    <row r="87" spans="1:6" ht="15" customHeight="1">
      <c r="A87" s="82" t="s">
        <v>113</v>
      </c>
      <c r="B87" s="92"/>
      <c r="C87" s="102" t="s">
        <v>232</v>
      </c>
      <c r="D87" s="132" t="s">
        <v>279</v>
      </c>
      <c r="E87" s="80">
        <v>681759.51</v>
      </c>
      <c r="F87" s="96">
        <f t="shared" si="1"/>
        <v>10.489999999990687</v>
      </c>
    </row>
    <row r="88" spans="1:6" ht="15" customHeight="1">
      <c r="A88" s="113" t="s">
        <v>103</v>
      </c>
      <c r="B88" s="114"/>
      <c r="C88" s="109" t="s">
        <v>233</v>
      </c>
      <c r="D88" s="133" t="s">
        <v>367</v>
      </c>
      <c r="E88" s="80">
        <v>6460354.78</v>
      </c>
      <c r="F88" s="96">
        <f t="shared" si="1"/>
        <v>0</v>
      </c>
    </row>
    <row r="89" spans="1:6" ht="15" customHeight="1">
      <c r="A89" s="82" t="s">
        <v>104</v>
      </c>
      <c r="B89" s="92"/>
      <c r="C89" s="109" t="s">
        <v>234</v>
      </c>
      <c r="D89" s="132" t="s">
        <v>368</v>
      </c>
      <c r="E89" s="80">
        <v>1775400.15</v>
      </c>
      <c r="F89" s="96">
        <f t="shared" si="1"/>
        <v>0.0400000000372529</v>
      </c>
    </row>
    <row r="90" spans="1:6" ht="15" customHeight="1">
      <c r="A90" s="113" t="s">
        <v>103</v>
      </c>
      <c r="B90" s="114"/>
      <c r="C90" s="109" t="s">
        <v>382</v>
      </c>
      <c r="D90" s="133" t="s">
        <v>381</v>
      </c>
      <c r="E90" s="80">
        <v>106104</v>
      </c>
      <c r="F90" s="96">
        <f>D90-E90</f>
        <v>0</v>
      </c>
    </row>
    <row r="91" spans="1:6" ht="15" customHeight="1">
      <c r="A91" s="113" t="s">
        <v>103</v>
      </c>
      <c r="B91" s="114"/>
      <c r="C91" s="109" t="s">
        <v>265</v>
      </c>
      <c r="D91" s="133" t="s">
        <v>267</v>
      </c>
      <c r="E91" s="80">
        <v>1228438</v>
      </c>
      <c r="F91" s="96">
        <f>D91-E91</f>
        <v>0</v>
      </c>
    </row>
    <row r="92" spans="1:6" ht="15" customHeight="1">
      <c r="A92" s="82" t="s">
        <v>104</v>
      </c>
      <c r="B92" s="92"/>
      <c r="C92" s="109" t="s">
        <v>266</v>
      </c>
      <c r="D92" s="132" t="s">
        <v>268</v>
      </c>
      <c r="E92" s="80">
        <v>531502</v>
      </c>
      <c r="F92" s="96">
        <f>D92-E92</f>
        <v>0</v>
      </c>
    </row>
    <row r="93" spans="1:6" ht="15" customHeight="1">
      <c r="A93" s="82" t="s">
        <v>105</v>
      </c>
      <c r="B93" s="92"/>
      <c r="C93" s="109" t="s">
        <v>235</v>
      </c>
      <c r="D93" s="132" t="s">
        <v>369</v>
      </c>
      <c r="E93" s="80">
        <v>195051</v>
      </c>
      <c r="F93" s="96">
        <f t="shared" si="1"/>
        <v>0</v>
      </c>
    </row>
    <row r="94" spans="1:6" ht="15" customHeight="1">
      <c r="A94" s="82" t="s">
        <v>111</v>
      </c>
      <c r="B94" s="92"/>
      <c r="C94" s="109" t="s">
        <v>236</v>
      </c>
      <c r="D94" s="132" t="s">
        <v>370</v>
      </c>
      <c r="E94" s="80">
        <v>134841.83</v>
      </c>
      <c r="F94" s="96">
        <f t="shared" si="1"/>
        <v>1508.1700000000128</v>
      </c>
    </row>
    <row r="95" spans="1:6" ht="15" customHeight="1">
      <c r="A95" s="82" t="s">
        <v>106</v>
      </c>
      <c r="B95" s="92"/>
      <c r="C95" s="109" t="s">
        <v>237</v>
      </c>
      <c r="D95" s="132" t="s">
        <v>122</v>
      </c>
      <c r="E95" s="106">
        <v>0</v>
      </c>
      <c r="F95" s="96">
        <f t="shared" si="1"/>
        <v>0</v>
      </c>
    </row>
    <row r="96" spans="1:6" ht="15" customHeight="1">
      <c r="A96" s="82" t="s">
        <v>112</v>
      </c>
      <c r="B96" s="92"/>
      <c r="C96" s="109" t="s">
        <v>238</v>
      </c>
      <c r="D96" s="132" t="s">
        <v>371</v>
      </c>
      <c r="E96" s="80">
        <v>1194412.84</v>
      </c>
      <c r="F96" s="96">
        <f t="shared" si="1"/>
        <v>71050.85999999987</v>
      </c>
    </row>
    <row r="97" spans="1:6" ht="15" customHeight="1">
      <c r="A97" s="82" t="s">
        <v>113</v>
      </c>
      <c r="B97" s="92"/>
      <c r="C97" s="109" t="s">
        <v>239</v>
      </c>
      <c r="D97" s="132" t="s">
        <v>372</v>
      </c>
      <c r="E97" s="80">
        <v>342359.77</v>
      </c>
      <c r="F97" s="96">
        <f t="shared" si="1"/>
        <v>0.9599999999627471</v>
      </c>
    </row>
    <row r="98" spans="1:6" ht="15" customHeight="1">
      <c r="A98" s="82" t="s">
        <v>107</v>
      </c>
      <c r="B98" s="92"/>
      <c r="C98" s="109" t="s">
        <v>240</v>
      </c>
      <c r="D98" s="132" t="s">
        <v>373</v>
      </c>
      <c r="E98" s="80">
        <v>219965.26</v>
      </c>
      <c r="F98" s="96">
        <f t="shared" si="1"/>
        <v>61.69000000000233</v>
      </c>
    </row>
    <row r="99" spans="1:6" ht="15" customHeight="1">
      <c r="A99" s="82" t="s">
        <v>110</v>
      </c>
      <c r="B99" s="92"/>
      <c r="C99" s="109" t="s">
        <v>241</v>
      </c>
      <c r="D99" s="132" t="s">
        <v>374</v>
      </c>
      <c r="E99" s="80">
        <v>57798</v>
      </c>
      <c r="F99" s="96">
        <f t="shared" si="1"/>
        <v>0</v>
      </c>
    </row>
    <row r="100" spans="1:6" ht="15" customHeight="1">
      <c r="A100" s="82" t="s">
        <v>114</v>
      </c>
      <c r="B100" s="92"/>
      <c r="C100" s="109" t="s">
        <v>242</v>
      </c>
      <c r="D100" s="132" t="s">
        <v>375</v>
      </c>
      <c r="E100" s="80">
        <v>64752</v>
      </c>
      <c r="F100" s="96">
        <f t="shared" si="1"/>
        <v>0</v>
      </c>
    </row>
    <row r="101" spans="1:6" ht="15" customHeight="1">
      <c r="A101" s="82" t="s">
        <v>108</v>
      </c>
      <c r="B101" s="92"/>
      <c r="C101" s="109" t="s">
        <v>243</v>
      </c>
      <c r="D101" s="132" t="s">
        <v>376</v>
      </c>
      <c r="E101" s="80">
        <v>75341</v>
      </c>
      <c r="F101" s="96">
        <f t="shared" si="1"/>
        <v>0</v>
      </c>
    </row>
    <row r="102" spans="1:6" ht="15" customHeight="1">
      <c r="A102" s="82" t="s">
        <v>110</v>
      </c>
      <c r="B102" s="92"/>
      <c r="C102" s="102" t="s">
        <v>264</v>
      </c>
      <c r="D102" s="132" t="s">
        <v>377</v>
      </c>
      <c r="E102" s="80">
        <v>286648</v>
      </c>
      <c r="F102" s="96">
        <f t="shared" si="1"/>
        <v>0</v>
      </c>
    </row>
    <row r="103" spans="1:6" ht="15" customHeight="1">
      <c r="A103" s="82" t="s">
        <v>110</v>
      </c>
      <c r="B103" s="92"/>
      <c r="C103" s="102" t="s">
        <v>378</v>
      </c>
      <c r="D103" s="132" t="s">
        <v>379</v>
      </c>
      <c r="E103" s="80">
        <v>0.48</v>
      </c>
      <c r="F103" s="96">
        <f t="shared" si="1"/>
        <v>999.52</v>
      </c>
    </row>
    <row r="104" spans="1:6" ht="15" customHeight="1">
      <c r="A104" s="82" t="s">
        <v>109</v>
      </c>
      <c r="B104" s="92"/>
      <c r="C104" s="102" t="s">
        <v>166</v>
      </c>
      <c r="D104" s="133" t="s">
        <v>380</v>
      </c>
      <c r="E104" s="80">
        <v>7938249.51</v>
      </c>
      <c r="F104" s="96">
        <f t="shared" si="1"/>
        <v>260000</v>
      </c>
    </row>
    <row r="105" spans="1:6" ht="15" customHeight="1">
      <c r="A105" s="82" t="s">
        <v>109</v>
      </c>
      <c r="B105" s="92"/>
      <c r="C105" s="102" t="s">
        <v>167</v>
      </c>
      <c r="D105" s="133" t="s">
        <v>122</v>
      </c>
      <c r="E105" s="80">
        <v>0</v>
      </c>
      <c r="F105" s="96">
        <f t="shared" si="1"/>
        <v>0</v>
      </c>
    </row>
    <row r="106" spans="1:6" ht="15" customHeight="1">
      <c r="A106" s="82" t="s">
        <v>103</v>
      </c>
      <c r="B106" s="92"/>
      <c r="C106" s="102" t="s">
        <v>244</v>
      </c>
      <c r="D106" s="132" t="s">
        <v>383</v>
      </c>
      <c r="E106" s="80">
        <v>659875.32</v>
      </c>
      <c r="F106" s="96">
        <f t="shared" si="1"/>
        <v>0</v>
      </c>
    </row>
    <row r="107" spans="1:6" ht="15" customHeight="1">
      <c r="A107" s="82" t="s">
        <v>104</v>
      </c>
      <c r="B107" s="92"/>
      <c r="C107" s="102" t="s">
        <v>269</v>
      </c>
      <c r="D107" s="132" t="s">
        <v>384</v>
      </c>
      <c r="E107" s="80">
        <v>160077.37</v>
      </c>
      <c r="F107" s="96">
        <f t="shared" si="1"/>
        <v>918.7600000000093</v>
      </c>
    </row>
    <row r="108" spans="1:6" ht="15" customHeight="1">
      <c r="A108" s="82" t="s">
        <v>103</v>
      </c>
      <c r="B108" s="92"/>
      <c r="C108" s="102" t="s">
        <v>270</v>
      </c>
      <c r="D108" s="132" t="s">
        <v>272</v>
      </c>
      <c r="E108" s="80">
        <v>178710</v>
      </c>
      <c r="F108" s="96">
        <f>D108-E108</f>
        <v>0</v>
      </c>
    </row>
    <row r="109" spans="1:6" ht="15" customHeight="1">
      <c r="A109" s="82" t="s">
        <v>104</v>
      </c>
      <c r="B109" s="92"/>
      <c r="C109" s="102" t="s">
        <v>271</v>
      </c>
      <c r="D109" s="132" t="s">
        <v>273</v>
      </c>
      <c r="E109" s="80">
        <v>77320</v>
      </c>
      <c r="F109" s="96">
        <f>D109-E109</f>
        <v>0</v>
      </c>
    </row>
    <row r="110" spans="1:6" ht="15" customHeight="1">
      <c r="A110" s="82" t="s">
        <v>105</v>
      </c>
      <c r="B110" s="92"/>
      <c r="C110" s="102" t="s">
        <v>245</v>
      </c>
      <c r="D110" s="132" t="s">
        <v>385</v>
      </c>
      <c r="E110" s="80">
        <v>36214.8</v>
      </c>
      <c r="F110" s="96">
        <f t="shared" si="1"/>
        <v>0</v>
      </c>
    </row>
    <row r="111" spans="1:6" ht="15" customHeight="1">
      <c r="A111" s="82" t="s">
        <v>106</v>
      </c>
      <c r="B111" s="92"/>
      <c r="C111" s="102" t="s">
        <v>246</v>
      </c>
      <c r="D111" s="132" t="s">
        <v>122</v>
      </c>
      <c r="E111" s="80">
        <v>0</v>
      </c>
      <c r="F111" s="96">
        <f t="shared" si="1"/>
        <v>0</v>
      </c>
    </row>
    <row r="112" spans="1:6" ht="15" customHeight="1">
      <c r="A112" s="82" t="s">
        <v>107</v>
      </c>
      <c r="B112" s="92"/>
      <c r="C112" s="102" t="s">
        <v>247</v>
      </c>
      <c r="D112" s="132" t="s">
        <v>122</v>
      </c>
      <c r="E112" s="80">
        <v>0</v>
      </c>
      <c r="F112" s="96">
        <f t="shared" si="1"/>
        <v>0</v>
      </c>
    </row>
    <row r="113" spans="1:6" ht="15" customHeight="1">
      <c r="A113" s="82" t="s">
        <v>107</v>
      </c>
      <c r="B113" s="92"/>
      <c r="C113" s="102" t="s">
        <v>248</v>
      </c>
      <c r="D113" s="132" t="s">
        <v>386</v>
      </c>
      <c r="E113" s="80">
        <v>4618.8</v>
      </c>
      <c r="F113" s="96">
        <f t="shared" si="1"/>
        <v>0.1999999999998181</v>
      </c>
    </row>
    <row r="114" spans="1:6" ht="15" customHeight="1">
      <c r="A114" s="82" t="s">
        <v>117</v>
      </c>
      <c r="B114" s="92"/>
      <c r="C114" s="102" t="s">
        <v>249</v>
      </c>
      <c r="D114" s="132" t="s">
        <v>387</v>
      </c>
      <c r="E114" s="80">
        <v>461881.08</v>
      </c>
      <c r="F114" s="96">
        <f t="shared" si="1"/>
        <v>0.9199999999837019</v>
      </c>
    </row>
    <row r="115" spans="1:6" ht="15" customHeight="1">
      <c r="A115" s="82" t="s">
        <v>103</v>
      </c>
      <c r="B115" s="92"/>
      <c r="C115" s="79" t="s">
        <v>250</v>
      </c>
      <c r="D115" s="132" t="s">
        <v>388</v>
      </c>
      <c r="E115" s="80">
        <v>3506582.99</v>
      </c>
      <c r="F115" s="96">
        <f t="shared" si="1"/>
        <v>0</v>
      </c>
    </row>
    <row r="116" spans="1:6" ht="15" customHeight="1">
      <c r="A116" s="82" t="s">
        <v>104</v>
      </c>
      <c r="B116" s="92"/>
      <c r="C116" s="79" t="s">
        <v>251</v>
      </c>
      <c r="D116" s="132" t="s">
        <v>389</v>
      </c>
      <c r="E116" s="80">
        <v>1068540.77</v>
      </c>
      <c r="F116" s="96">
        <f t="shared" si="1"/>
        <v>0</v>
      </c>
    </row>
    <row r="117" spans="1:6" ht="15" customHeight="1">
      <c r="A117" s="82" t="s">
        <v>105</v>
      </c>
      <c r="B117" s="92"/>
      <c r="C117" s="79" t="s">
        <v>252</v>
      </c>
      <c r="D117" s="132" t="s">
        <v>390</v>
      </c>
      <c r="E117" s="80">
        <v>15337.1</v>
      </c>
      <c r="F117" s="96">
        <f t="shared" si="1"/>
        <v>0</v>
      </c>
    </row>
    <row r="118" spans="1:6" ht="20.25" customHeight="1">
      <c r="A118" s="82" t="s">
        <v>106</v>
      </c>
      <c r="B118" s="92"/>
      <c r="C118" s="79" t="s">
        <v>253</v>
      </c>
      <c r="D118" s="132" t="s">
        <v>391</v>
      </c>
      <c r="E118" s="80">
        <v>59740.88</v>
      </c>
      <c r="F118" s="96">
        <f t="shared" si="1"/>
        <v>0</v>
      </c>
    </row>
    <row r="119" spans="1:6" ht="25.5" customHeight="1">
      <c r="A119" s="82" t="s">
        <v>112</v>
      </c>
      <c r="B119" s="92"/>
      <c r="C119" s="79" t="s">
        <v>254</v>
      </c>
      <c r="D119" s="132" t="s">
        <v>392</v>
      </c>
      <c r="E119" s="80">
        <v>92685.69</v>
      </c>
      <c r="F119" s="96">
        <f t="shared" si="1"/>
        <v>3614.3099999999977</v>
      </c>
    </row>
    <row r="120" spans="1:6" ht="27">
      <c r="A120" s="82" t="s">
        <v>113</v>
      </c>
      <c r="B120" s="92"/>
      <c r="C120" s="79" t="s">
        <v>255</v>
      </c>
      <c r="D120" s="132" t="s">
        <v>393</v>
      </c>
      <c r="E120" s="80">
        <v>16934.25</v>
      </c>
      <c r="F120" s="96">
        <f t="shared" si="1"/>
        <v>0.75</v>
      </c>
    </row>
    <row r="121" spans="1:6" ht="13.5">
      <c r="A121" s="82" t="s">
        <v>107</v>
      </c>
      <c r="B121" s="92"/>
      <c r="C121" s="79" t="s">
        <v>256</v>
      </c>
      <c r="D121" s="132" t="s">
        <v>394</v>
      </c>
      <c r="E121" s="80">
        <v>30879.44</v>
      </c>
      <c r="F121" s="96">
        <f t="shared" si="1"/>
        <v>0</v>
      </c>
    </row>
    <row r="122" spans="1:6" ht="27">
      <c r="A122" s="82" t="s">
        <v>114</v>
      </c>
      <c r="B122" s="92"/>
      <c r="C122" s="102" t="s">
        <v>169</v>
      </c>
      <c r="D122" s="132" t="s">
        <v>122</v>
      </c>
      <c r="E122" s="80">
        <v>0</v>
      </c>
      <c r="F122" s="96">
        <f t="shared" si="1"/>
        <v>0</v>
      </c>
    </row>
    <row r="123" spans="1:6" ht="27">
      <c r="A123" s="82" t="s">
        <v>108</v>
      </c>
      <c r="B123" s="92"/>
      <c r="C123" s="102" t="s">
        <v>257</v>
      </c>
      <c r="D123" s="132" t="s">
        <v>396</v>
      </c>
      <c r="E123" s="80">
        <v>16500</v>
      </c>
      <c r="F123" s="96">
        <f t="shared" si="1"/>
        <v>0</v>
      </c>
    </row>
    <row r="124" spans="1:6" ht="14.25" thickBot="1">
      <c r="A124" s="82" t="s">
        <v>110</v>
      </c>
      <c r="B124" s="94"/>
      <c r="C124" s="102" t="s">
        <v>258</v>
      </c>
      <c r="D124" s="135" t="s">
        <v>395</v>
      </c>
      <c r="E124" s="95">
        <v>25320</v>
      </c>
      <c r="F124" s="97">
        <f t="shared" si="1"/>
        <v>280</v>
      </c>
    </row>
    <row r="125" spans="1:6" ht="13.5" thickBot="1">
      <c r="A125" s="46"/>
      <c r="B125" s="86"/>
      <c r="C125" s="87"/>
      <c r="D125" s="136"/>
      <c r="E125" s="87"/>
      <c r="F125" s="87"/>
    </row>
    <row r="126" spans="1:6" ht="23.25" thickBot="1">
      <c r="A126" s="65" t="s">
        <v>51</v>
      </c>
      <c r="B126" s="66">
        <v>450</v>
      </c>
      <c r="C126" s="67" t="s">
        <v>17</v>
      </c>
      <c r="D126" s="137" t="s">
        <v>122</v>
      </c>
      <c r="E126" s="98" t="s">
        <v>170</v>
      </c>
      <c r="F126" s="68" t="s">
        <v>17</v>
      </c>
    </row>
    <row r="127" spans="4:5" ht="12.75">
      <c r="D127" s="138" t="s">
        <v>141</v>
      </c>
      <c r="E127" t="s">
        <v>140</v>
      </c>
    </row>
  </sheetData>
  <sheetProtection/>
  <mergeCells count="4">
    <mergeCell ref="E1:F1"/>
    <mergeCell ref="A2:F2"/>
    <mergeCell ref="C4:C6"/>
    <mergeCell ref="D4:D6"/>
  </mergeCells>
  <printOptions/>
  <pageMargins left="1" right="1" top="1" bottom="1" header="0.5" footer="0.5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25.25390625" style="3" customWidth="1"/>
    <col min="2" max="2" width="5.125" style="3" customWidth="1"/>
    <col min="3" max="3" width="17.75390625" style="3" customWidth="1"/>
    <col min="4" max="4" width="19.00390625" style="5" customWidth="1"/>
    <col min="5" max="5" width="13.00390625" style="5" customWidth="1"/>
    <col min="6" max="6" width="14.875" style="0" customWidth="1"/>
  </cols>
  <sheetData>
    <row r="1" spans="1:6" ht="10.5" customHeight="1">
      <c r="A1" s="40"/>
      <c r="B1" s="47"/>
      <c r="C1" s="1"/>
      <c r="D1" s="48"/>
      <c r="E1" s="165" t="s">
        <v>52</v>
      </c>
      <c r="F1" s="165"/>
    </row>
    <row r="2" spans="1:6" ht="15">
      <c r="A2" s="146" t="s">
        <v>53</v>
      </c>
      <c r="B2" s="146"/>
      <c r="C2" s="146"/>
      <c r="D2" s="146"/>
      <c r="E2" s="146"/>
      <c r="F2" s="146"/>
    </row>
    <row r="3" spans="1:6" ht="11.25" customHeight="1">
      <c r="A3" s="14"/>
      <c r="B3" s="49"/>
      <c r="C3" s="15"/>
      <c r="D3" s="16"/>
      <c r="E3" s="16"/>
      <c r="F3" s="17"/>
    </row>
    <row r="4" spans="1:6" ht="18" customHeight="1">
      <c r="A4" s="18"/>
      <c r="B4" s="19" t="s">
        <v>6</v>
      </c>
      <c r="C4" s="147" t="s">
        <v>54</v>
      </c>
      <c r="D4" s="147" t="s">
        <v>44</v>
      </c>
      <c r="E4" s="21"/>
      <c r="F4" s="22" t="s">
        <v>7</v>
      </c>
    </row>
    <row r="5" spans="1:6" ht="18" customHeight="1">
      <c r="A5" s="19" t="s">
        <v>8</v>
      </c>
      <c r="B5" s="19" t="s">
        <v>9</v>
      </c>
      <c r="C5" s="148"/>
      <c r="D5" s="148"/>
      <c r="E5" s="20" t="s">
        <v>10</v>
      </c>
      <c r="F5" s="23" t="s">
        <v>11</v>
      </c>
    </row>
    <row r="6" spans="1:6" ht="18" customHeight="1">
      <c r="A6" s="18"/>
      <c r="B6" s="19" t="s">
        <v>12</v>
      </c>
      <c r="C6" s="149"/>
      <c r="D6" s="149"/>
      <c r="E6" s="20"/>
      <c r="F6" s="23"/>
    </row>
    <row r="7" spans="1:6" ht="9.75" customHeight="1" thickBot="1">
      <c r="A7" s="24">
        <v>1</v>
      </c>
      <c r="B7" s="25">
        <v>2</v>
      </c>
      <c r="C7" s="25">
        <v>3</v>
      </c>
      <c r="D7" s="26" t="s">
        <v>13</v>
      </c>
      <c r="E7" s="26" t="s">
        <v>14</v>
      </c>
      <c r="F7" s="27" t="s">
        <v>15</v>
      </c>
    </row>
    <row r="8" spans="1:6" ht="24" customHeight="1">
      <c r="A8" s="46" t="s">
        <v>55</v>
      </c>
      <c r="B8" s="28" t="s">
        <v>20</v>
      </c>
      <c r="C8" s="29" t="s">
        <v>17</v>
      </c>
      <c r="D8" s="30"/>
      <c r="E8" s="124">
        <v>175118.48</v>
      </c>
      <c r="F8" s="32"/>
    </row>
    <row r="9" spans="1:6" ht="11.25" customHeight="1">
      <c r="A9" s="37" t="s">
        <v>21</v>
      </c>
      <c r="B9" s="50"/>
      <c r="C9" s="51"/>
      <c r="D9" s="43"/>
      <c r="E9" s="44"/>
      <c r="F9" s="45"/>
    </row>
    <row r="10" spans="1:6" ht="24.75" customHeight="1">
      <c r="A10" s="46" t="s">
        <v>56</v>
      </c>
      <c r="B10" s="52" t="s">
        <v>22</v>
      </c>
      <c r="C10" s="30" t="s">
        <v>17</v>
      </c>
      <c r="D10" s="30"/>
      <c r="E10" s="31"/>
      <c r="F10" s="35"/>
    </row>
    <row r="11" spans="1:6" ht="11.25" customHeight="1">
      <c r="A11" s="37" t="s">
        <v>23</v>
      </c>
      <c r="B11" s="50"/>
      <c r="C11" s="43"/>
      <c r="D11" s="43"/>
      <c r="E11" s="44"/>
      <c r="F11" s="45"/>
    </row>
    <row r="12" spans="1:6" ht="10.5" customHeight="1">
      <c r="A12" s="46"/>
      <c r="B12" s="53"/>
      <c r="C12" s="30"/>
      <c r="D12" s="30"/>
      <c r="E12" s="31"/>
      <c r="F12" s="35"/>
    </row>
    <row r="13" spans="1:6" ht="15" customHeight="1">
      <c r="A13" s="46"/>
      <c r="B13" s="53"/>
      <c r="C13" s="30"/>
      <c r="D13" s="30"/>
      <c r="E13" s="31"/>
      <c r="F13" s="35"/>
    </row>
    <row r="14" spans="1:6" ht="15" customHeight="1">
      <c r="A14" s="46"/>
      <c r="B14" s="36"/>
      <c r="C14" s="30"/>
      <c r="D14" s="30"/>
      <c r="E14" s="31"/>
      <c r="F14" s="35"/>
    </row>
    <row r="15" spans="1:6" ht="21" customHeight="1">
      <c r="A15" s="46" t="s">
        <v>57</v>
      </c>
      <c r="B15" s="34" t="s">
        <v>24</v>
      </c>
      <c r="C15" s="30" t="s">
        <v>17</v>
      </c>
      <c r="D15" s="30"/>
      <c r="E15" s="31"/>
      <c r="F15" s="35"/>
    </row>
    <row r="16" spans="1:6" ht="12" customHeight="1">
      <c r="A16" s="37" t="s">
        <v>25</v>
      </c>
      <c r="B16" s="50"/>
      <c r="C16" s="43"/>
      <c r="D16" s="43"/>
      <c r="E16" s="44"/>
      <c r="F16" s="45"/>
    </row>
    <row r="17" spans="1:6" ht="12.75" customHeight="1">
      <c r="A17" s="46"/>
      <c r="B17" s="52"/>
      <c r="C17" s="30"/>
      <c r="D17" s="30"/>
      <c r="E17" s="31"/>
      <c r="F17" s="35"/>
    </row>
    <row r="18" spans="1:6" ht="16.5" customHeight="1">
      <c r="A18" s="46"/>
      <c r="B18" s="52"/>
      <c r="C18" s="30"/>
      <c r="D18" s="30"/>
      <c r="E18" s="31"/>
      <c r="F18" s="35"/>
    </row>
    <row r="19" spans="1:6" ht="21" customHeight="1">
      <c r="A19" s="46" t="s">
        <v>26</v>
      </c>
      <c r="B19" s="34" t="s">
        <v>27</v>
      </c>
      <c r="C19" s="30"/>
      <c r="D19" s="30"/>
      <c r="E19" s="125">
        <f>E8</f>
        <v>175118.48</v>
      </c>
      <c r="F19" s="54"/>
    </row>
    <row r="20" spans="1:7" ht="21" customHeight="1">
      <c r="A20" s="46" t="s">
        <v>28</v>
      </c>
      <c r="B20" s="34" t="s">
        <v>29</v>
      </c>
      <c r="C20" s="30" t="s">
        <v>119</v>
      </c>
      <c r="D20" s="30"/>
      <c r="E20" s="125" t="s">
        <v>319</v>
      </c>
      <c r="F20" s="35" t="s">
        <v>17</v>
      </c>
      <c r="G20" s="115" t="s">
        <v>142</v>
      </c>
    </row>
    <row r="21" spans="1:6" ht="21" customHeight="1">
      <c r="A21" s="46"/>
      <c r="B21" s="50"/>
      <c r="C21" s="43"/>
      <c r="D21" s="43"/>
      <c r="E21" s="75"/>
      <c r="F21" s="45" t="s">
        <v>17</v>
      </c>
    </row>
    <row r="22" spans="1:6" ht="21" customHeight="1">
      <c r="A22" s="46" t="s">
        <v>30</v>
      </c>
      <c r="B22" s="50" t="s">
        <v>31</v>
      </c>
      <c r="C22" s="69" t="s">
        <v>120</v>
      </c>
      <c r="D22" s="69"/>
      <c r="E22" s="126">
        <v>100705071.9</v>
      </c>
      <c r="F22" s="70" t="s">
        <v>17</v>
      </c>
    </row>
    <row r="23" spans="1:6" ht="21" customHeight="1" thickBot="1">
      <c r="A23" s="46"/>
      <c r="B23" s="55"/>
      <c r="C23" s="56"/>
      <c r="D23" s="56"/>
      <c r="E23" s="56"/>
      <c r="F23" s="57" t="s">
        <v>17</v>
      </c>
    </row>
    <row r="24" spans="1:6" ht="12.75" customHeight="1">
      <c r="A24" s="37"/>
      <c r="B24" s="38"/>
      <c r="C24" s="39"/>
      <c r="D24" s="39"/>
      <c r="E24" s="39"/>
      <c r="F24" s="39"/>
    </row>
    <row r="25" spans="1:6" ht="12.75" customHeight="1">
      <c r="A25" s="58" t="s">
        <v>32</v>
      </c>
      <c r="B25" s="38"/>
      <c r="C25" s="59"/>
      <c r="D25" s="39"/>
      <c r="E25" s="166" t="s">
        <v>125</v>
      </c>
      <c r="F25" s="166"/>
    </row>
    <row r="26" spans="1:6" ht="10.5" customHeight="1">
      <c r="A26" s="60"/>
      <c r="B26" s="38"/>
      <c r="C26" s="22" t="s">
        <v>33</v>
      </c>
      <c r="D26" s="39"/>
      <c r="E26" s="134" t="s">
        <v>34</v>
      </c>
      <c r="F26" s="134"/>
    </row>
    <row r="27" spans="1:6" ht="24.75" customHeight="1">
      <c r="A27" s="60"/>
      <c r="B27" s="38"/>
      <c r="C27" s="39"/>
      <c r="D27" s="39"/>
      <c r="E27" s="39"/>
      <c r="F27" s="39"/>
    </row>
    <row r="28" spans="1:6" ht="12.75" customHeight="1">
      <c r="A28" s="58" t="s">
        <v>35</v>
      </c>
      <c r="B28" s="38"/>
      <c r="C28" s="59"/>
      <c r="D28" s="39"/>
      <c r="E28" s="166" t="s">
        <v>284</v>
      </c>
      <c r="F28" s="166"/>
    </row>
    <row r="29" spans="1:6" ht="10.5" customHeight="1">
      <c r="A29" s="60" t="s">
        <v>36</v>
      </c>
      <c r="B29" s="38"/>
      <c r="C29" s="22" t="s">
        <v>33</v>
      </c>
      <c r="D29" s="39"/>
      <c r="E29" s="134" t="s">
        <v>34</v>
      </c>
      <c r="F29" s="134"/>
    </row>
    <row r="30" spans="1:6" ht="12.75" customHeight="1">
      <c r="A30" s="60"/>
      <c r="B30" s="38"/>
      <c r="C30" s="39"/>
      <c r="D30" s="39"/>
      <c r="E30" s="39"/>
      <c r="F30" s="39"/>
    </row>
    <row r="31" spans="1:6" ht="22.5" customHeight="1">
      <c r="A31" s="60" t="s">
        <v>37</v>
      </c>
      <c r="B31" s="38"/>
      <c r="C31" s="59"/>
      <c r="D31" s="39"/>
      <c r="E31" s="166" t="s">
        <v>284</v>
      </c>
      <c r="F31" s="166"/>
    </row>
    <row r="32" spans="1:6" ht="9.75" customHeight="1">
      <c r="A32" s="4"/>
      <c r="B32" s="38"/>
      <c r="C32" s="22" t="s">
        <v>33</v>
      </c>
      <c r="D32" s="39"/>
      <c r="E32" s="134" t="s">
        <v>34</v>
      </c>
      <c r="F32" s="134"/>
    </row>
    <row r="33" spans="1:6" ht="12.75" customHeight="1">
      <c r="A33" s="4"/>
      <c r="B33" s="38"/>
      <c r="C33" s="39"/>
      <c r="D33" s="39"/>
      <c r="E33" s="39"/>
      <c r="F33" s="39"/>
    </row>
    <row r="34" spans="1:6" ht="12.75" customHeight="1">
      <c r="A34" s="4" t="s">
        <v>60</v>
      </c>
      <c r="B34" s="38"/>
      <c r="C34" s="39"/>
      <c r="D34" s="39"/>
      <c r="E34" s="39"/>
      <c r="F34" s="39"/>
    </row>
    <row r="35" spans="1:6" ht="12.75" customHeight="1">
      <c r="A35" s="37"/>
      <c r="B35" s="38"/>
      <c r="C35" s="39"/>
      <c r="D35" s="39"/>
      <c r="E35" s="39"/>
      <c r="F35" s="39"/>
    </row>
    <row r="36" spans="1:6" ht="12.75" customHeight="1">
      <c r="A36" s="37"/>
      <c r="B36" s="38"/>
      <c r="C36" s="39"/>
      <c r="D36" s="39"/>
      <c r="E36" s="39"/>
      <c r="F36" s="39"/>
    </row>
    <row r="37" spans="1:6" ht="12.75" customHeight="1">
      <c r="A37" s="37"/>
      <c r="B37" s="38"/>
      <c r="C37" s="39"/>
      <c r="D37" s="39"/>
      <c r="E37" s="39"/>
      <c r="F37" s="39"/>
    </row>
    <row r="38" spans="1:6" ht="12.75" customHeight="1">
      <c r="A38" s="37"/>
      <c r="B38" s="38"/>
      <c r="C38" s="39"/>
      <c r="D38" s="39"/>
      <c r="E38" s="39"/>
      <c r="F38" s="39"/>
    </row>
    <row r="39" spans="1:6" ht="22.5" customHeight="1">
      <c r="A39" s="37"/>
      <c r="B39" s="38"/>
      <c r="C39" s="39"/>
      <c r="D39" s="39"/>
      <c r="E39" s="39"/>
      <c r="F39" s="39"/>
    </row>
    <row r="40" spans="1:4" ht="11.25" customHeight="1">
      <c r="A40" s="4"/>
      <c r="B40" s="4"/>
      <c r="C40" s="40"/>
      <c r="D40" s="41"/>
    </row>
    <row r="41" spans="1:4" ht="11.25" customHeight="1">
      <c r="A41" s="4"/>
      <c r="B41" s="4"/>
      <c r="C41" s="40"/>
      <c r="D41" s="41"/>
    </row>
    <row r="42" spans="1:4" ht="11.25" customHeight="1">
      <c r="A42" s="4"/>
      <c r="B42" s="4"/>
      <c r="C42" s="40"/>
      <c r="D42" s="41"/>
    </row>
    <row r="43" spans="1:4" ht="11.25" customHeight="1">
      <c r="A43" s="4"/>
      <c r="B43" s="4"/>
      <c r="C43" s="40"/>
      <c r="D43" s="41"/>
    </row>
    <row r="44" spans="1:4" ht="11.25" customHeight="1">
      <c r="A44" s="4"/>
      <c r="B44" s="4"/>
      <c r="C44" s="40"/>
      <c r="D44" s="41"/>
    </row>
    <row r="45" spans="1:4" ht="11.25" customHeight="1">
      <c r="A45" s="4"/>
      <c r="B45" s="4"/>
      <c r="C45" s="40"/>
      <c r="D45" s="41"/>
    </row>
    <row r="46" spans="1:4" ht="11.25" customHeight="1">
      <c r="A46" s="4"/>
      <c r="B46" s="4"/>
      <c r="C46" s="40"/>
      <c r="D46" s="41"/>
    </row>
    <row r="47" spans="1:4" ht="11.25" customHeight="1">
      <c r="A47" s="4"/>
      <c r="B47" s="4"/>
      <c r="C47" s="40"/>
      <c r="D47" s="41"/>
    </row>
    <row r="48" spans="1:4" ht="11.25" customHeight="1">
      <c r="A48" s="4"/>
      <c r="B48" s="4"/>
      <c r="C48" s="40"/>
      <c r="D48" s="41"/>
    </row>
    <row r="49" spans="1:4" ht="11.25" customHeight="1">
      <c r="A49" s="4"/>
      <c r="B49" s="4"/>
      <c r="C49" s="40"/>
      <c r="D49" s="41"/>
    </row>
    <row r="50" spans="1:4" ht="11.25" customHeight="1">
      <c r="A50" s="4"/>
      <c r="B50" s="4"/>
      <c r="C50" s="40"/>
      <c r="D50" s="41"/>
    </row>
    <row r="51" spans="1:4" ht="11.25" customHeight="1">
      <c r="A51" s="4"/>
      <c r="B51" s="4"/>
      <c r="C51" s="40"/>
      <c r="D51" s="41"/>
    </row>
    <row r="52" spans="1:4" ht="11.25" customHeight="1">
      <c r="A52" s="4"/>
      <c r="B52" s="4"/>
      <c r="C52" s="40"/>
      <c r="D52" s="41"/>
    </row>
    <row r="53" spans="1:4" ht="11.25" customHeight="1">
      <c r="A53" s="4"/>
      <c r="B53" s="4"/>
      <c r="C53" s="40"/>
      <c r="D53" s="41"/>
    </row>
    <row r="54" spans="1:4" ht="11.25" customHeight="1">
      <c r="A54" s="4"/>
      <c r="B54" s="4"/>
      <c r="C54" s="40"/>
      <c r="D54" s="41"/>
    </row>
    <row r="55" spans="1:4" ht="11.25" customHeight="1">
      <c r="A55" s="4"/>
      <c r="B55" s="4"/>
      <c r="C55" s="40"/>
      <c r="D55" s="41"/>
    </row>
    <row r="56" spans="1:4" ht="11.25" customHeight="1">
      <c r="A56" s="4"/>
      <c r="B56" s="4"/>
      <c r="C56" s="40"/>
      <c r="D56" s="41"/>
    </row>
    <row r="57" spans="1:4" ht="11.25" customHeight="1">
      <c r="A57" s="4"/>
      <c r="B57" s="4"/>
      <c r="C57" s="40"/>
      <c r="D57" s="41"/>
    </row>
    <row r="58" spans="1:4" ht="11.25" customHeight="1">
      <c r="A58" s="4"/>
      <c r="B58" s="4"/>
      <c r="C58" s="40"/>
      <c r="D58" s="41"/>
    </row>
    <row r="59" spans="1:4" ht="11.25" customHeight="1">
      <c r="A59" s="4"/>
      <c r="B59" s="4"/>
      <c r="C59" s="40"/>
      <c r="D59" s="41"/>
    </row>
    <row r="60" ht="23.25" customHeight="1">
      <c r="A60" s="4"/>
    </row>
    <row r="61" ht="9.75" customHeight="1"/>
    <row r="62" spans="1:3" ht="12.75" customHeight="1">
      <c r="A62" s="40"/>
      <c r="B62" s="40"/>
      <c r="C62" s="1"/>
    </row>
  </sheetData>
  <sheetProtection/>
  <mergeCells count="10">
    <mergeCell ref="E31:F31"/>
    <mergeCell ref="E32:F32"/>
    <mergeCell ref="C4:C6"/>
    <mergeCell ref="D4:D6"/>
    <mergeCell ref="E28:F28"/>
    <mergeCell ref="E29:F29"/>
    <mergeCell ref="E1:F1"/>
    <mergeCell ref="A2:F2"/>
    <mergeCell ref="E25:F25"/>
    <mergeCell ref="E26:F26"/>
  </mergeCells>
  <printOptions/>
  <pageMargins left="1" right="1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WiZaRd</cp:lastModifiedBy>
  <cp:lastPrinted>2016-04-14T13:02:10Z</cp:lastPrinted>
  <dcterms:created xsi:type="dcterms:W3CDTF">2008-12-30T08:38:45Z</dcterms:created>
  <dcterms:modified xsi:type="dcterms:W3CDTF">2017-07-10T07:11:16Z</dcterms:modified>
  <cp:category/>
  <cp:version/>
  <cp:contentType/>
  <cp:contentStatus/>
</cp:coreProperties>
</file>