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65" yWindow="-60" windowWidth="9090" windowHeight="7890"/>
  </bookViews>
  <sheets>
    <sheet name="Приложение 2" sheetId="4" r:id="rId1"/>
  </sheets>
  <definedNames>
    <definedName name="_xlnm._FilterDatabase" localSheetId="0" hidden="1">'Приложение 2'!$A$7:$IU$7</definedName>
    <definedName name="_xlnm.Print_Area" localSheetId="0">'Приложение 2'!$A$1:$R$188</definedName>
  </definedNames>
  <calcPr calcId="124519"/>
</workbook>
</file>

<file path=xl/calcChain.xml><?xml version="1.0" encoding="utf-8"?>
<calcChain xmlns="http://schemas.openxmlformats.org/spreadsheetml/2006/main">
  <c r="Q36" i="4"/>
  <c r="Q62"/>
  <c r="Q63"/>
  <c r="Q135" l="1"/>
  <c r="Q134" s="1"/>
  <c r="Q167"/>
  <c r="Q166" s="1"/>
  <c r="Q48" l="1"/>
  <c r="Q43"/>
  <c r="Q38"/>
  <c r="Q39"/>
  <c r="Q33"/>
  <c r="Q129" l="1"/>
  <c r="Q150"/>
  <c r="Q143" s="1"/>
  <c r="Q186" l="1"/>
  <c r="Q184"/>
  <c r="Q178"/>
  <c r="Q177" s="1"/>
  <c r="Q176" s="1"/>
  <c r="Q175" s="1"/>
  <c r="Q174" s="1"/>
  <c r="Q172"/>
  <c r="Q171" s="1"/>
  <c r="Q170" s="1"/>
  <c r="Q169" s="1"/>
  <c r="Q164"/>
  <c r="Q162"/>
  <c r="Q160"/>
  <c r="Q154"/>
  <c r="Q152" s="1"/>
  <c r="Q153"/>
  <c r="Q149"/>
  <c r="Q147"/>
  <c r="Q144"/>
  <c r="Q139"/>
  <c r="Q138"/>
  <c r="Q137" s="1"/>
  <c r="Q132"/>
  <c r="Q130"/>
  <c r="Q124"/>
  <c r="Q121"/>
  <c r="Q120" s="1"/>
  <c r="Q118"/>
  <c r="Q114"/>
  <c r="Q113" s="1"/>
  <c r="Q107"/>
  <c r="Q106" s="1"/>
  <c r="Q99"/>
  <c r="Q98" s="1"/>
  <c r="Q96"/>
  <c r="Q95" s="1"/>
  <c r="Q90"/>
  <c r="Q85"/>
  <c r="Q84" s="1"/>
  <c r="Q83" s="1"/>
  <c r="Q80"/>
  <c r="Q79" s="1"/>
  <c r="Q77"/>
  <c r="Q76" s="1"/>
  <c r="Q71"/>
  <c r="Q69"/>
  <c r="Q68" s="1"/>
  <c r="Q67" s="1"/>
  <c r="Q66" s="1"/>
  <c r="Q65" s="1"/>
  <c r="Q60"/>
  <c r="Q59" s="1"/>
  <c r="Q57"/>
  <c r="Q56" s="1"/>
  <c r="Q55" s="1"/>
  <c r="Q53"/>
  <c r="Q51"/>
  <c r="Q49"/>
  <c r="Q45"/>
  <c r="Q44" s="1"/>
  <c r="Q41"/>
  <c r="Q37" s="1"/>
  <c r="Q34"/>
  <c r="Q32"/>
  <c r="Q31" s="1"/>
  <c r="Q30" s="1"/>
  <c r="Q28"/>
  <c r="Q26" s="1"/>
  <c r="Q24"/>
  <c r="Q22"/>
  <c r="Q21" s="1"/>
  <c r="Q20" s="1"/>
  <c r="Q18"/>
  <c r="Q17" s="1"/>
  <c r="Q16" s="1"/>
  <c r="Q14"/>
  <c r="Q13" s="1"/>
  <c r="Q11"/>
  <c r="Q10" s="1"/>
  <c r="Q8" l="1"/>
  <c r="Q9"/>
  <c r="Q183"/>
  <c r="Q182" s="1"/>
  <c r="Q181" s="1"/>
  <c r="Q180" s="1"/>
  <c r="Q123"/>
  <c r="Q88"/>
  <c r="Q87" s="1"/>
  <c r="Q89"/>
  <c r="Q47"/>
  <c r="Q142"/>
  <c r="Q141" s="1"/>
  <c r="Q27"/>
  <c r="Q159"/>
  <c r="Q94"/>
  <c r="Q93" s="1"/>
  <c r="Q92" s="1"/>
  <c r="Q128"/>
  <c r="Q116"/>
  <c r="Q117"/>
  <c r="Q75"/>
  <c r="Q74" s="1"/>
  <c r="Q104"/>
  <c r="Q103" s="1"/>
  <c r="Q102" s="1"/>
  <c r="Q101" s="1"/>
  <c r="Q105"/>
  <c r="Q82"/>
  <c r="Q112"/>
  <c r="Q111"/>
  <c r="Q110" s="1"/>
  <c r="Q109" s="1"/>
  <c r="Q7" l="1"/>
  <c r="Q158"/>
  <c r="Q157" s="1"/>
  <c r="Q156" s="1"/>
  <c r="Q127"/>
  <c r="Q126" s="1"/>
  <c r="Q73"/>
  <c r="Q188" l="1"/>
</calcChain>
</file>

<file path=xl/sharedStrings.xml><?xml version="1.0" encoding="utf-8"?>
<sst xmlns="http://schemas.openxmlformats.org/spreadsheetml/2006/main" count="779" uniqueCount="235">
  <si>
    <t/>
  </si>
  <si>
    <t>(тыс.руб.)</t>
  </si>
  <si>
    <t>РазделЗаг</t>
  </si>
  <si>
    <t>ПодразделЗаг</t>
  </si>
  <si>
    <t>Рз/Пр</t>
  </si>
  <si>
    <t>ЦелСтатья_ХХХ</t>
  </si>
  <si>
    <t>ЦелСтатья_ХХХ_ХХ</t>
  </si>
  <si>
    <t>ЦСР</t>
  </si>
  <si>
    <t>ВР</t>
  </si>
  <si>
    <t>Наименование</t>
  </si>
  <si>
    <t>Раздел</t>
  </si>
  <si>
    <t>Подраздел</t>
  </si>
  <si>
    <t>Целевая статья</t>
  </si>
  <si>
    <t>2019 год</t>
  </si>
  <si>
    <t>8400059</t>
  </si>
  <si>
    <t>ОБЩЕГОСУДАРСТВЕННЫЕ ВОПРОСЫ</t>
  </si>
  <si>
    <t>01</t>
  </si>
  <si>
    <t>8300206</t>
  </si>
  <si>
    <t>Функционирование высшего должностного лица субъекта Российской Федерации и муниципального образования</t>
  </si>
  <si>
    <t>02</t>
  </si>
  <si>
    <t>8300000</t>
  </si>
  <si>
    <t>Ведомственная целевая программа "Обеспечение реализации полномочий администрации сельского поселения Ларьяк на 2019-2021 годы"</t>
  </si>
  <si>
    <t>50.0.00.00000</t>
  </si>
  <si>
    <t>Расходы на содержание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</si>
  <si>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</si>
  <si>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</si>
  <si>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</si>
  <si>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содержание заместителей главы муниципального образования,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</si>
  <si>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50.0.00.02040</t>
  </si>
  <si>
    <t>8000240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</si>
  <si>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</si>
  <si>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</si>
  <si>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8000204</t>
  </si>
  <si>
    <t>Расходы на обеспечение функций органов местного самоуправления, в рамках ведомственной целевой программы "Обеспечение реализации полномочий администрации сельского поселения Ларьяк на 2019-2021 годы"</t>
  </si>
  <si>
    <t>8000000</t>
  </si>
  <si>
    <t>8300240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</si>
  <si>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</si>
  <si>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</si>
  <si>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8300201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</si>
  <si>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ведомственной целевой программы "Обеспечение реализации полномочий администрацией сельского поселения Ларьяк на 2019-2021 годы"</t>
  </si>
  <si>
    <t>50.0.00.89240</t>
  </si>
  <si>
    <t>Межбюджетные трансферты</t>
  </si>
  <si>
    <t>Обеспечение проведения выборов и референдумов</t>
  </si>
  <si>
    <t xml:space="preserve">Расходы, связанные с подготовкой и проведением выборов и референдумов в Российской Федерации в субъектах РФ и в муниципальных образованиях
</t>
  </si>
  <si>
    <t>50.0.00.02400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</si>
  <si>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</si>
  <si>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</si>
  <si>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8700704</t>
  </si>
  <si>
    <t>Резервные фонды</t>
  </si>
  <si>
    <t>11</t>
  </si>
  <si>
    <t>8700000</t>
  </si>
  <si>
    <t>Ведомственная программа «Организация бюджетного процесса в сельском поселении Ларьяк на 2019-2021 гг"</t>
  </si>
  <si>
    <t>51.0.00.0000</t>
  </si>
  <si>
    <t>Резервный фонд</t>
  </si>
  <si>
    <t>51.0.00.20610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</si>
  <si>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</si>
  <si>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</si>
  <si>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</si>
  <si>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</si>
  <si>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0800000</t>
  </si>
  <si>
    <t>0805515</t>
  </si>
  <si>
    <t>0802100</t>
  </si>
  <si>
    <t>Уплата налогов, сборов и иных платежей</t>
  </si>
  <si>
    <t>Ведомственная целевая программа "Развитие муниципальной службы в сельском поселении Ларьяк на 2019-2021 годы"</t>
  </si>
  <si>
    <t>57.0.00.00000</t>
  </si>
  <si>
    <t>57.0.00.99990</t>
  </si>
  <si>
    <t>Ведомственная целевая программа "Осуществление материально-технического обеспечения деятельности органов местного самоуправления на 2019-2021 годы"</t>
  </si>
  <si>
    <t>52.0.00.00000</t>
  </si>
  <si>
    <t>52.0.00.00590</t>
  </si>
  <si>
    <t>Расходы на выплаты персоналу казенных учреждений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</si>
  <si>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</si>
  <si>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50.0.00.82420</t>
  </si>
  <si>
    <t>Софинансирование иных межбюджетных трансфертов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2018-2025годах и на период до 2030 года"  в рамках ведомственной уелевой программы "Обеспечение реализации полномочий администрации сельского поселения Ларьяк на 2019-2021 годы"</t>
  </si>
  <si>
    <t>50.0.00.S2420</t>
  </si>
  <si>
    <t>43.0.01.S4420</t>
  </si>
  <si>
    <t>8605118</t>
  </si>
  <si>
    <t>НАЦИОНАЛЬНАЯ ОБОРОНА</t>
  </si>
  <si>
    <t>Мобилизационная и вневойсковая подготовка</t>
  </si>
  <si>
    <t>8600000</t>
  </si>
  <si>
    <t>Субвенции на осуществление первичного воинского учета на территориях, где отсутствуют военные комиссариаты, в рамках ведомственной целевой программы "Обеспечение реализации полномочий администрации сельского поселения Ларьяк на 2019-2021 годы"</t>
  </si>
  <si>
    <t>50.0.00.51180</t>
  </si>
  <si>
    <t>1225414</t>
  </si>
  <si>
    <t>НАЦИОНАЛЬНАЯ БЕЗОПАСНОСТЬ И ПРАВООХРАНИТЕЛЬНАЯ ДЕЯТЕЛЬНОСТЬ</t>
  </si>
  <si>
    <t>8605519</t>
  </si>
  <si>
    <t>Органы юстиции</t>
  </si>
  <si>
    <t>8305519</t>
  </si>
  <si>
    <t>8305119</t>
  </si>
  <si>
    <t>50.0.00.D9300</t>
  </si>
  <si>
    <t>50.0.0059300</t>
  </si>
  <si>
    <t>50.0.00.59300</t>
  </si>
  <si>
    <t>1915420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</si>
  <si>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</si>
  <si>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</si>
  <si>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1200000</t>
  </si>
  <si>
    <t>1222100</t>
  </si>
  <si>
    <t>Ведомственная целевая программа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</si>
  <si>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55.0.00.00000</t>
  </si>
  <si>
    <t>1220000</t>
  </si>
  <si>
    <t>55.0.00.99990</t>
  </si>
  <si>
    <t>42.0.00.00000</t>
  </si>
  <si>
    <t>42.0.01.00000</t>
  </si>
  <si>
    <t>42.0.01.99990</t>
  </si>
  <si>
    <t>Другие вопросы в области национальной безопасности и правоохранительной деятельности</t>
  </si>
  <si>
    <t>14</t>
  </si>
  <si>
    <t>41.0.00.00000</t>
  </si>
  <si>
    <t>41.0.01.00000</t>
  </si>
  <si>
    <t>1100000</t>
  </si>
  <si>
    <t>1115412</t>
  </si>
  <si>
    <t>41.0.01.S2300</t>
  </si>
  <si>
    <t>1110000</t>
  </si>
  <si>
    <t>41.0.01.82300</t>
  </si>
  <si>
    <t>8500059</t>
  </si>
  <si>
    <t>НАЦИОНАЛЬНАЯ ЭКОНОМИКА</t>
  </si>
  <si>
    <t>1622100</t>
  </si>
  <si>
    <t>Транспорт</t>
  </si>
  <si>
    <t>08</t>
  </si>
  <si>
    <t>1600000</t>
  </si>
  <si>
    <t>40.0.00.00000</t>
  </si>
  <si>
    <t>1620000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</si>
  <si>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</si>
  <si>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</si>
  <si>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</si>
  <si>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</si>
  <si>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</si>
  <si>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8605419</t>
  </si>
  <si>
    <t>Дорожное хозяйство (дорожные фонды)</t>
  </si>
  <si>
    <t>1615419</t>
  </si>
  <si>
    <t>1610000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</si>
  <si>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</si>
  <si>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</si>
  <si>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</si>
  <si>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1612100</t>
  </si>
  <si>
    <t>40.1.01.99990</t>
  </si>
  <si>
    <t>8002100</t>
  </si>
  <si>
    <t>Связь и информатика</t>
  </si>
  <si>
    <t>10</t>
  </si>
  <si>
    <t>1500000</t>
  </si>
  <si>
    <t>1502100</t>
  </si>
  <si>
    <t>Ведомственная целевая программа "Мероприятия в области информационно-коммуникационных технологий и связи сельского поселения Ларьяк на 2019-2021 годы"</t>
  </si>
  <si>
    <t>58.0.00.00000</t>
  </si>
  <si>
    <t>58.0.00.20070</t>
  </si>
  <si>
    <t>Другие вопросы в области национальной экономики</t>
  </si>
  <si>
    <t>59.0.00.89090</t>
  </si>
  <si>
    <t>1042100</t>
  </si>
  <si>
    <t>ЖИЛИЩНО-КОММУНАЛЬНОЕ ХОЗЯЙСТВО</t>
  </si>
  <si>
    <t>05</t>
  </si>
  <si>
    <t>1025411</t>
  </si>
  <si>
    <t>Жилищное хозяйство</t>
  </si>
  <si>
    <t>0400000</t>
  </si>
  <si>
    <t>0402100</t>
  </si>
  <si>
    <t>Ведомственная целевая программа "Управление муниципальным имуществом на территории сельского поселения ларьяк на 2019-2021 годы"</t>
  </si>
  <si>
    <t>59.0.00.00000</t>
  </si>
  <si>
    <t>59.0.00.99990</t>
  </si>
  <si>
    <t>0900000</t>
  </si>
  <si>
    <t>0942100</t>
  </si>
  <si>
    <t>0920000</t>
  </si>
  <si>
    <t>0925410</t>
  </si>
  <si>
    <t>Коммунальное хозяйство</t>
  </si>
  <si>
    <t>0922100</t>
  </si>
  <si>
    <t>Иные межбюджетные ассигнования</t>
  </si>
  <si>
    <t>59.1.00.89020</t>
  </si>
  <si>
    <t>Благоустройство</t>
  </si>
  <si>
    <t>Ведомственная целевая программа "Благоустройство и озеленение сельского поселения Ларьяк на 2019-2021 годы"</t>
  </si>
  <si>
    <t>60.0.00.00000</t>
  </si>
  <si>
    <t>60.1.01.99990</t>
  </si>
  <si>
    <t>60.2.01.99990</t>
  </si>
  <si>
    <t>44.0.00.00000</t>
  </si>
  <si>
    <t>ОХРАНА ОКРУЖАЮЩЕЙ СРЕДЫ</t>
  </si>
  <si>
    <t>00.0.00.00000</t>
  </si>
  <si>
    <t>Субвенции на осуществление отдельных государственных полномочий Ханты – Мансийского автономного округа – Югры в сфере обращения с твердыми коммунальными отходами в рамках ведомственной программы «Управление муниципальным имуществом на территории сельского поселения Ларьяк на 2019-2021 годы"</t>
  </si>
  <si>
    <t>59.0.00.84290</t>
  </si>
  <si>
    <t>8300204</t>
  </si>
  <si>
    <t>КУЛЬТУРА, КИНЕМАТОГРАФИЯ</t>
  </si>
  <si>
    <t>8705304</t>
  </si>
  <si>
    <t>Культура</t>
  </si>
  <si>
    <t>Ведомственная целевая программа "Организация и обеспечение мероприятий  в сфере  культуры и кинематографии сельского поселения Ларьяк на 2019-2021 годы"</t>
  </si>
  <si>
    <t>53.0.00.00000</t>
  </si>
  <si>
    <t>53.0.00.00590</t>
  </si>
  <si>
    <t>0500000</t>
  </si>
  <si>
    <t>0532100</t>
  </si>
  <si>
    <t>0510000</t>
  </si>
  <si>
    <t>0515408</t>
  </si>
  <si>
    <t>0512100</t>
  </si>
  <si>
    <t>0520059</t>
  </si>
  <si>
    <t>Кинематография</t>
  </si>
  <si>
    <t>0520000</t>
  </si>
  <si>
    <t>8805509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</si>
  <si>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</si>
  <si>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</si>
  <si>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</si>
  <si>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</si>
  <si>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</si>
  <si>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</si>
  <si>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Ведомственная целевая программа "Организация и обеспечение мероприятий в области физической культуры и спорта в сельском поселении Ларьяк на 2019-2021 гг"</t>
  </si>
  <si>
    <t>54.0.00.00000</t>
  </si>
  <si>
    <t>54.0.00.00590</t>
  </si>
  <si>
    <t>Итого</t>
  </si>
  <si>
    <t xml:space="preserve">Подпрограмма  «Автомобильные дороги» </t>
  </si>
  <si>
    <t xml:space="preserve">Муниципальная программа «Развитие транспортной системы сельского поселения Ларьяк» 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</si>
  <si>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</si>
  <si>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</si>
  <si>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>Софинансирование иных межбюджетных трансфертов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</si>
  <si>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</si>
  <si>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Муниципальная программа "Обеспечение страховой защиты имущества сельского поселения Ларьяк"</t>
  </si>
  <si>
    <t>Расходы на реализацию мероприятий в рамках муниципальной программы «Развитие транспортной системы в сельском поселении Ларьяк»</t>
  </si>
  <si>
    <t>Муниципальная программа "Формирование комфортной среды с.п. Ларьяк"</t>
  </si>
  <si>
    <t>Основное мероприятие «Благоустройство дворовых и общественных территорий в сельском поселении Ларьяк»</t>
  </si>
  <si>
    <t>Софинансирование расходов на реализацию мероприятий по благоустройству в рамках муниципальной программы «Формирование комфортной среды в сельском поселении Ларьяк»</t>
  </si>
  <si>
    <t>Расходы на обеспечение деятельности учреждений МКУ "Музей – усадьба купца П.А.Кайдалова" и МКУ «КДЦ с.п. Ларьяк», в рамках ведомственной целевой программы «Организация и обеспечение мероприятий в сфере культуры и кинематографии сельского поселения Ларьяк на 2019-2021 годы»</t>
  </si>
  <si>
    <t>Расходы на обеспечение функций органов местного самоуправления в рамках  ведомственной целевой программы «Обеспечение реализации полномочий администрации сельского поселения Ларьяк на 2019-2021 годы»</t>
  </si>
  <si>
    <t>Расходы на обеспечение деятельности учреждения, в рамках ведомственной целевой программы  «Организация и обеспечение мероприятий  в области физической культуры и спорта в сельском поселении Ларьяк на 2019-2021 годы»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</si>
  <si>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</t>
  </si>
  <si>
    <t>Резервный фонд администрации сельского поселения в рамках ведомственной целевой программы «Организация бюджетного процесса в сельском поселении Ларьяк на 2019-2021 годы»</t>
  </si>
  <si>
    <t>Прочие мероприятия органов местного самоуправления в рамках ведомственной целевой программы «Обеспечение реализации полномочий администрации сельского поселения Ларьяк на 2019-2021 годы»</t>
  </si>
  <si>
    <t>Расходы на реализацию мероприятий в рамках ведомственной целевой программы «Развитие муниципальной службы в сельском поселении Ларьяк на 2019-2021 годы»</t>
  </si>
  <si>
    <t>Расходы на обеспечение деятельности (Оказание услуг) муниципальных учреждений, в рамках ведомственной целевой программы «Осуществление материально-технического обеспечения деятельности органов местного самоуправления на 2019-2021 годы»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</si>
  <si>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ведомственной целевой программы "Обеспечение реализации полномочий администрации сельского поселения Ларьяк на 2019-2021 годы»Ларьяк на 2018-2020 годы"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</si>
  <si>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ведомственной целевой программы "Обеспечение реализации полномочий администрации сельского поселения Ларьяк на 2019-2021 годы»2019-2021 годы"</t>
  </si>
  <si>
    <t>Расходы на реализацию мероприятий в рамках ведомственной целевой программы "Организация и обеспечение мероприятий  в сфере гражданской обороны, защиты населения и территорий сельского поселения Ларьяк от чрезвычайных ситуаций  на 2019-2021 годы"</t>
  </si>
  <si>
    <t>Расходы на реализацию мероприятий в рамках ведомственной целевой программы «Управление муниципальным имуществом на территории сельского поселения Ларьяк на 2019-2021 годы»</t>
  </si>
  <si>
    <t>Расходы на реализацию мероприятий в рамках ведомственной целевой программы «Благоустройство и озеленение сельского поселения Ларьяк на 2019-2021 годы» (похоронное дело)</t>
  </si>
  <si>
    <t>Основное мероприятие «Создание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Ларьяк»</t>
  </si>
  <si>
    <t>Реализация мероприятий в рамках муниципальной программы «Обеспечение страховой защиты имущества сельского поселения Ларьяк»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</si>
  <si>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</si>
  <si>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44.0.F2.00000</t>
  </si>
  <si>
    <t>44.0.F2.55550</t>
  </si>
  <si>
    <t>Распределение бюджетных ассигнований по разделам, подразделам, целевым статьям (муниципальным программам и ведомственным целевым программам), группам (группам и подгруппам) видов расходов классификации расходов бюджета поселения Ларьяк на 2019 год</t>
  </si>
  <si>
    <t>53.0.00.89050</t>
  </si>
  <si>
    <t>55.0.00.89120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</si>
  <si>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рамках подпрограммы "Создание условий для эффективного управления муниципальными финансами, повышение устойчивости бюджетов поселений Нижневартовского района" в рамках ведомственной целевой программы «Организация и обеспечение мероприятий в сфере гражданской обороны, защиты населения и территорий сельского поселения Ларьяк от чрезвычайных ситуаций на 2019-2021 годы»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</si>
  <si>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""Градостроительная деятельность" в рамках ведомственной целевой программы "Управление муниципальным имуществом на территории сельского поселения Ларьяк на 2019-2021 годы"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</si>
  <si>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 и на реализацию мероприятий объектов жилищно-коммунального хозяйства и социальной сферы к работе в осенне-зимний период по программе "Развитие жилищной сферы в Нижневартовском районе" в рамках ведомственной целевой программы "Управление муниципальным имуществом на территории с.п. Ларьяк на 2019-2021 годы"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</si>
  <si>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подпрограммы "Укрепление единого пространства в районе" в рамках ведомственной целевой программы сельского поселения "Организация и обеспечение мероприятий в сфере культуры и кинематографии сельского поселения Ларьяк на 2019-2021 годы". </t>
  </si>
  <si>
    <t>Расходы на обеспечение функций органов местного самоуправления , в рамках  ведомственной целевой программы "Обеспечение реализации полномочий администрации сельского поселения Ларьяк на 2019-2021 годы"</t>
  </si>
  <si>
    <t>Приложение 2 к Решению Совета депутатов сельского поселения Ларьяк                            от 31.01.2019 г. № 34</t>
  </si>
</sst>
</file>

<file path=xl/styles.xml><?xml version="1.0" encoding="utf-8"?>
<styleSheet xmlns="http://schemas.openxmlformats.org/spreadsheetml/2006/main">
  <numFmts count="8">
    <numFmt numFmtId="164" formatCode="00"/>
    <numFmt numFmtId="165" formatCode="0000000"/>
    <numFmt numFmtId="166" formatCode="000"/>
    <numFmt numFmtId="167" formatCode="#,##0.0_);[Red]\(#,##0.0\)"/>
    <numFmt numFmtId="168" formatCode="#,##0.0"/>
    <numFmt numFmtId="169" formatCode="0.0"/>
    <numFmt numFmtId="170" formatCode="#,##0.0;[Red]\-#,##0.0"/>
    <numFmt numFmtId="171" formatCode="#,##0.0_ ;[Red]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3" fillId="2" borderId="0" xfId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 vertical="top" wrapText="1"/>
      <protection hidden="1"/>
    </xf>
    <xf numFmtId="0" fontId="3" fillId="2" borderId="0" xfId="1" applyFont="1" applyFill="1" applyAlignment="1" applyProtection="1">
      <alignment horizontal="justify"/>
      <protection hidden="1"/>
    </xf>
    <xf numFmtId="0" fontId="4" fillId="2" borderId="0" xfId="1" applyFont="1" applyFill="1" applyProtection="1">
      <protection hidden="1"/>
    </xf>
    <xf numFmtId="0" fontId="4" fillId="2" borderId="0" xfId="1" applyFont="1" applyFill="1"/>
    <xf numFmtId="164" fontId="3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164" fontId="3" fillId="2" borderId="0" xfId="1" applyNumberFormat="1" applyFont="1" applyFill="1" applyAlignment="1" applyProtection="1">
      <alignment horizontal="justify"/>
      <protection hidden="1"/>
    </xf>
    <xf numFmtId="0" fontId="3" fillId="2" borderId="0" xfId="1" applyNumberFormat="1" applyFont="1" applyFill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right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protection hidden="1"/>
    </xf>
    <xf numFmtId="0" fontId="3" fillId="2" borderId="6" xfId="1" applyNumberFormat="1" applyFont="1" applyFill="1" applyBorder="1" applyAlignment="1" applyProtection="1">
      <protection hidden="1"/>
    </xf>
    <xf numFmtId="0" fontId="3" fillId="2" borderId="6" xfId="1" applyNumberFormat="1" applyFont="1" applyFill="1" applyBorder="1" applyAlignment="1" applyProtection="1">
      <alignment horizontal="center" vertical="top"/>
      <protection hidden="1"/>
    </xf>
    <xf numFmtId="0" fontId="5" fillId="2" borderId="7" xfId="1" applyNumberFormat="1" applyFont="1" applyFill="1" applyBorder="1" applyAlignment="1" applyProtection="1">
      <alignment horizontal="justify" vertical="top" wrapText="1"/>
      <protection hidden="1"/>
    </xf>
    <xf numFmtId="164" fontId="5" fillId="2" borderId="7" xfId="1" applyNumberFormat="1" applyFont="1" applyFill="1" applyBorder="1" applyAlignment="1" applyProtection="1">
      <alignment horizontal="center" vertical="top"/>
      <protection hidden="1"/>
    </xf>
    <xf numFmtId="165" fontId="5" fillId="2" borderId="7" xfId="1" applyNumberFormat="1" applyFont="1" applyFill="1" applyBorder="1" applyAlignment="1" applyProtection="1">
      <alignment horizontal="center" vertical="top"/>
      <protection hidden="1"/>
    </xf>
    <xf numFmtId="166" fontId="5" fillId="2" borderId="7" xfId="1" applyNumberFormat="1" applyFont="1" applyFill="1" applyBorder="1" applyAlignment="1" applyProtection="1">
      <alignment horizontal="center" vertical="top"/>
      <protection hidden="1"/>
    </xf>
    <xf numFmtId="167" fontId="5" fillId="2" borderId="2" xfId="1" applyNumberFormat="1" applyFont="1" applyFill="1" applyBorder="1" applyAlignment="1" applyProtection="1">
      <alignment horizontal="right" vertical="top"/>
      <protection hidden="1"/>
    </xf>
    <xf numFmtId="0" fontId="4" fillId="2" borderId="8" xfId="1" applyFont="1" applyFill="1" applyBorder="1" applyProtection="1">
      <protection hidden="1"/>
    </xf>
    <xf numFmtId="0" fontId="5" fillId="2" borderId="2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3" fillId="2" borderId="7" xfId="1" applyNumberFormat="1" applyFont="1" applyFill="1" applyBorder="1" applyAlignment="1" applyProtection="1">
      <protection hidden="1"/>
    </xf>
    <xf numFmtId="0" fontId="3" fillId="2" borderId="7" xfId="1" applyNumberFormat="1" applyFont="1" applyFill="1" applyBorder="1" applyAlignment="1" applyProtection="1">
      <alignment horizontal="justify" vertical="top" wrapText="1"/>
      <protection hidden="1"/>
    </xf>
    <xf numFmtId="164" fontId="3" fillId="2" borderId="7" xfId="1" applyNumberFormat="1" applyFont="1" applyFill="1" applyBorder="1" applyAlignment="1" applyProtection="1">
      <alignment horizontal="center" vertical="top"/>
      <protection hidden="1"/>
    </xf>
    <xf numFmtId="165" fontId="3" fillId="2" borderId="7" xfId="1" applyNumberFormat="1" applyFont="1" applyFill="1" applyBorder="1" applyAlignment="1" applyProtection="1">
      <alignment horizontal="center" vertical="top"/>
      <protection hidden="1"/>
    </xf>
    <xf numFmtId="166" fontId="3" fillId="2" borderId="7" xfId="1" applyNumberFormat="1" applyFont="1" applyFill="1" applyBorder="1" applyAlignment="1" applyProtection="1">
      <alignment horizontal="center" vertical="top"/>
      <protection hidden="1"/>
    </xf>
    <xf numFmtId="167" fontId="3" fillId="2" borderId="2" xfId="1" applyNumberFormat="1" applyFont="1" applyFill="1" applyBorder="1" applyAlignment="1" applyProtection="1">
      <alignment horizontal="right" vertical="top"/>
      <protection hidden="1"/>
    </xf>
    <xf numFmtId="0" fontId="3" fillId="2" borderId="2" xfId="1" applyNumberFormat="1" applyFont="1" applyFill="1" applyBorder="1" applyAlignment="1" applyProtection="1">
      <alignment horizontal="justify" wrapText="1"/>
      <protection hidden="1"/>
    </xf>
    <xf numFmtId="165" fontId="3" fillId="2" borderId="2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vertical="top"/>
      <protection hidden="1"/>
    </xf>
    <xf numFmtId="0" fontId="3" fillId="2" borderId="2" xfId="1" applyNumberFormat="1" applyFont="1" applyFill="1" applyBorder="1" applyAlignment="1" applyProtection="1">
      <alignment horizontal="justify" vertical="top" wrapText="1"/>
      <protection hidden="1"/>
    </xf>
    <xf numFmtId="164" fontId="3" fillId="2" borderId="2" xfId="1" applyNumberFormat="1" applyFont="1" applyFill="1" applyBorder="1" applyAlignment="1" applyProtection="1">
      <alignment horizontal="center" vertical="top"/>
      <protection hidden="1"/>
    </xf>
    <xf numFmtId="166" fontId="3" fillId="2" borderId="2" xfId="1" applyNumberFormat="1" applyFont="1" applyFill="1" applyBorder="1" applyAlignment="1" applyProtection="1">
      <alignment horizontal="center" vertical="top"/>
      <protection hidden="1"/>
    </xf>
    <xf numFmtId="0" fontId="3" fillId="2" borderId="9" xfId="1" applyNumberFormat="1" applyFont="1" applyFill="1" applyBorder="1" applyAlignment="1" applyProtection="1">
      <alignment horizontal="justify" wrapText="1"/>
      <protection hidden="1"/>
    </xf>
    <xf numFmtId="165" fontId="3" fillId="2" borderId="2" xfId="1" applyNumberFormat="1" applyFont="1" applyFill="1" applyBorder="1" applyAlignment="1" applyProtection="1">
      <alignment horizontal="center" vertical="top"/>
      <protection hidden="1"/>
    </xf>
    <xf numFmtId="0" fontId="3" fillId="2" borderId="7" xfId="1" applyNumberFormat="1" applyFont="1" applyFill="1" applyBorder="1" applyAlignment="1" applyProtection="1">
      <alignment horizontal="justify" wrapText="1"/>
      <protection hidden="1"/>
    </xf>
    <xf numFmtId="0" fontId="3" fillId="2" borderId="7" xfId="1" applyNumberFormat="1" applyFont="1" applyFill="1" applyBorder="1" applyAlignment="1" applyProtection="1">
      <alignment horizontal="center" vertical="top"/>
      <protection hidden="1"/>
    </xf>
    <xf numFmtId="0" fontId="3" fillId="2" borderId="11" xfId="1" applyNumberFormat="1" applyFont="1" applyFill="1" applyBorder="1" applyAlignment="1" applyProtection="1">
      <alignment horizontal="justify" wrapText="1"/>
      <protection hidden="1"/>
    </xf>
    <xf numFmtId="0" fontId="6" fillId="2" borderId="2" xfId="1" applyNumberFormat="1" applyFont="1" applyFill="1" applyBorder="1" applyAlignment="1" applyProtection="1">
      <alignment horizontal="justify" wrapText="1"/>
      <protection hidden="1"/>
    </xf>
    <xf numFmtId="0" fontId="3" fillId="2" borderId="0" xfId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protection hidden="1"/>
    </xf>
    <xf numFmtId="14" fontId="3" fillId="2" borderId="11" xfId="1" applyNumberFormat="1" applyFont="1" applyFill="1" applyBorder="1" applyAlignment="1" applyProtection="1">
      <alignment horizontal="center" vertical="top"/>
      <protection hidden="1"/>
    </xf>
    <xf numFmtId="0" fontId="3" fillId="2" borderId="4" xfId="1" applyNumberFormat="1" applyFont="1" applyFill="1" applyBorder="1" applyAlignment="1" applyProtection="1">
      <alignment horizontal="justify" wrapText="1"/>
      <protection hidden="1"/>
    </xf>
    <xf numFmtId="165" fontId="6" fillId="2" borderId="7" xfId="1" applyNumberFormat="1" applyFont="1" applyFill="1" applyBorder="1" applyAlignment="1" applyProtection="1">
      <alignment horizontal="center" vertical="top"/>
      <protection hidden="1"/>
    </xf>
    <xf numFmtId="0" fontId="6" fillId="2" borderId="2" xfId="1" applyNumberFormat="1" applyFont="1" applyFill="1" applyBorder="1" applyAlignment="1" applyProtection="1">
      <alignment horizontal="center" vertical="top"/>
      <protection hidden="1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7" fillId="2" borderId="2" xfId="2" applyFont="1" applyFill="1" applyBorder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3" fillId="2" borderId="3" xfId="1" applyNumberFormat="1" applyFont="1" applyFill="1" applyBorder="1" applyAlignment="1" applyProtection="1">
      <alignment horizontal="justify" wrapText="1"/>
      <protection hidden="1"/>
    </xf>
    <xf numFmtId="0" fontId="3" fillId="2" borderId="11" xfId="1" applyNumberFormat="1" applyFont="1" applyFill="1" applyBorder="1" applyAlignment="1" applyProtection="1">
      <alignment horizontal="center" vertical="top"/>
      <protection hidden="1"/>
    </xf>
    <xf numFmtId="165" fontId="3" fillId="2" borderId="11" xfId="1" applyNumberFormat="1" applyFont="1" applyFill="1" applyBorder="1" applyAlignment="1" applyProtection="1">
      <alignment horizontal="center" vertical="top"/>
      <protection hidden="1"/>
    </xf>
    <xf numFmtId="167" fontId="6" fillId="2" borderId="2" xfId="1" applyNumberFormat="1" applyFont="1" applyFill="1" applyBorder="1" applyAlignment="1" applyProtection="1">
      <alignment horizontal="right" vertical="top"/>
      <protection hidden="1"/>
    </xf>
    <xf numFmtId="0" fontId="3" fillId="2" borderId="0" xfId="1" applyNumberFormat="1" applyFont="1" applyFill="1" applyBorder="1" applyAlignment="1" applyProtection="1">
      <alignment horizontal="justify" vertical="top" wrapText="1"/>
      <protection hidden="1"/>
    </xf>
    <xf numFmtId="14" fontId="3" fillId="2" borderId="2" xfId="1" applyNumberFormat="1" applyFont="1" applyFill="1" applyBorder="1" applyAlignment="1" applyProtection="1">
      <alignment horizontal="center" vertical="top"/>
      <protection hidden="1"/>
    </xf>
    <xf numFmtId="14" fontId="5" fillId="2" borderId="7" xfId="1" applyNumberFormat="1" applyFont="1" applyFill="1" applyBorder="1" applyAlignment="1" applyProtection="1">
      <alignment horizontal="center" vertical="top"/>
      <protection hidden="1"/>
    </xf>
    <xf numFmtId="14" fontId="3" fillId="2" borderId="7" xfId="1" applyNumberFormat="1" applyFont="1" applyFill="1" applyBorder="1" applyAlignment="1" applyProtection="1">
      <alignment horizontal="center" vertical="top"/>
      <protection hidden="1"/>
    </xf>
    <xf numFmtId="168" fontId="5" fillId="2" borderId="2" xfId="1" applyNumberFormat="1" applyFont="1" applyFill="1" applyBorder="1" applyAlignment="1" applyProtection="1">
      <alignment horizontal="right" vertical="top"/>
      <protection hidden="1"/>
    </xf>
    <xf numFmtId="169" fontId="3" fillId="2" borderId="2" xfId="1" applyNumberFormat="1" applyFont="1" applyFill="1" applyBorder="1" applyAlignment="1" applyProtection="1">
      <alignment horizontal="right" vertical="top"/>
      <protection hidden="1"/>
    </xf>
    <xf numFmtId="0" fontId="3" fillId="2" borderId="3" xfId="1" applyNumberFormat="1" applyFont="1" applyFill="1" applyBorder="1" applyAlignment="1" applyProtection="1">
      <alignment horizontal="justify" vertical="top" wrapText="1"/>
      <protection hidden="1"/>
    </xf>
    <xf numFmtId="0" fontId="5" fillId="2" borderId="7" xfId="1" applyNumberFormat="1" applyFont="1" applyFill="1" applyBorder="1" applyAlignment="1" applyProtection="1">
      <alignment horizontal="left" vertical="center"/>
      <protection hidden="1"/>
    </xf>
    <xf numFmtId="0" fontId="5" fillId="2" borderId="2" xfId="1" applyNumberFormat="1" applyFont="1" applyFill="1" applyBorder="1" applyAlignment="1" applyProtection="1">
      <alignment horizontal="justify" vertical="center"/>
      <protection hidden="1"/>
    </xf>
    <xf numFmtId="0" fontId="5" fillId="2" borderId="2" xfId="1" applyNumberFormat="1" applyFont="1" applyFill="1" applyBorder="1" applyAlignment="1" applyProtection="1">
      <alignment horizontal="left" vertical="center"/>
      <protection hidden="1"/>
    </xf>
    <xf numFmtId="170" fontId="5" fillId="2" borderId="3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Font="1" applyFill="1" applyAlignment="1">
      <alignment horizontal="justify"/>
    </xf>
    <xf numFmtId="171" fontId="4" fillId="2" borderId="0" xfId="1" applyNumberFormat="1" applyFont="1" applyFill="1"/>
    <xf numFmtId="0" fontId="4" fillId="2" borderId="0" xfId="1" applyFont="1" applyFill="1" applyBorder="1"/>
    <xf numFmtId="0" fontId="3" fillId="2" borderId="0" xfId="1" applyNumberFormat="1" applyFont="1" applyFill="1" applyBorder="1" applyAlignment="1" applyProtection="1">
      <alignment horizontal="justify" wrapText="1"/>
      <protection hidden="1"/>
    </xf>
    <xf numFmtId="167" fontId="4" fillId="2" borderId="0" xfId="1" applyNumberFormat="1" applyFont="1" applyFill="1" applyBorder="1"/>
    <xf numFmtId="0" fontId="3" fillId="2" borderId="0" xfId="1" applyNumberFormat="1" applyFont="1" applyFill="1" applyAlignment="1" applyProtection="1">
      <alignment horizontal="justify" vertical="top" wrapText="1"/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5" fillId="2" borderId="2" xfId="1" applyNumberFormat="1" applyFont="1" applyFill="1" applyBorder="1" applyAlignment="1" applyProtection="1">
      <protection hidden="1"/>
    </xf>
    <xf numFmtId="165" fontId="5" fillId="2" borderId="2" xfId="1" applyNumberFormat="1" applyFont="1" applyFill="1" applyBorder="1" applyAlignment="1" applyProtection="1">
      <protection hidden="1"/>
    </xf>
    <xf numFmtId="0" fontId="5" fillId="2" borderId="2" xfId="1" applyNumberFormat="1" applyFont="1" applyFill="1" applyBorder="1" applyAlignment="1" applyProtection="1">
      <alignment wrapText="1"/>
      <protection hidden="1"/>
    </xf>
    <xf numFmtId="165" fontId="3" fillId="2" borderId="2" xfId="1" applyNumberFormat="1" applyFont="1" applyFill="1" applyBorder="1" applyAlignment="1" applyProtection="1">
      <protection hidden="1"/>
    </xf>
    <xf numFmtId="0" fontId="3" fillId="2" borderId="2" xfId="1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3" fillId="2" borderId="7" xfId="1" applyNumberFormat="1" applyFont="1" applyFill="1" applyBorder="1" applyAlignment="1" applyProtection="1">
      <protection hidden="1"/>
    </xf>
    <xf numFmtId="0" fontId="3" fillId="2" borderId="10" xfId="1" applyNumberFormat="1" applyFont="1" applyFill="1" applyBorder="1" applyAlignment="1" applyProtection="1">
      <protection hidden="1"/>
    </xf>
    <xf numFmtId="165" fontId="3" fillId="2" borderId="7" xfId="1" applyNumberFormat="1" applyFont="1" applyFill="1" applyBorder="1" applyAlignment="1" applyProtection="1">
      <protection hidden="1"/>
    </xf>
    <xf numFmtId="165" fontId="3" fillId="2" borderId="6" xfId="1" applyNumberFormat="1" applyFont="1" applyFill="1" applyBorder="1" applyAlignment="1" applyProtection="1">
      <protection hidden="1"/>
    </xf>
    <xf numFmtId="165" fontId="3" fillId="2" borderId="10" xfId="1" applyNumberFormat="1" applyFont="1" applyFill="1" applyBorder="1" applyAlignment="1" applyProtection="1">
      <protection hidden="1"/>
    </xf>
    <xf numFmtId="0" fontId="3" fillId="2" borderId="7" xfId="1" applyNumberFormat="1" applyFont="1" applyFill="1" applyBorder="1" applyAlignment="1" applyProtection="1">
      <alignment wrapText="1"/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0" fontId="5" fillId="2" borderId="7" xfId="1" applyNumberFormat="1" applyFont="1" applyFill="1" applyBorder="1" applyAlignment="1" applyProtection="1">
      <protection hidden="1"/>
    </xf>
    <xf numFmtId="0" fontId="5" fillId="2" borderId="10" xfId="1" applyNumberFormat="1" applyFont="1" applyFill="1" applyBorder="1" applyAlignment="1" applyProtection="1">
      <protection hidden="1"/>
    </xf>
    <xf numFmtId="165" fontId="5" fillId="2" borderId="7" xfId="1" applyNumberFormat="1" applyFont="1" applyFill="1" applyBorder="1" applyAlignment="1" applyProtection="1">
      <protection hidden="1"/>
    </xf>
    <xf numFmtId="165" fontId="5" fillId="2" borderId="6" xfId="1" applyNumberFormat="1" applyFont="1" applyFill="1" applyBorder="1" applyAlignment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wrapText="1"/>
      <protection hidden="1"/>
    </xf>
    <xf numFmtId="0" fontId="5" fillId="2" borderId="10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0"/>
  <sheetViews>
    <sheetView tabSelected="1" topLeftCell="L1" workbookViewId="0">
      <selection activeCell="L3" sqref="L3:Q3"/>
    </sheetView>
  </sheetViews>
  <sheetFormatPr defaultColWidth="9.140625" defaultRowHeight="15"/>
  <cols>
    <col min="1" max="11" width="9.140625" style="5" hidden="1" customWidth="1"/>
    <col min="12" max="12" width="52.85546875" style="69" customWidth="1"/>
    <col min="13" max="14" width="11.28515625" style="5" customWidth="1"/>
    <col min="15" max="15" width="16.42578125" style="5" customWidth="1"/>
    <col min="16" max="16" width="9.140625" style="5" customWidth="1"/>
    <col min="17" max="17" width="12.85546875" style="5" customWidth="1"/>
    <col min="18" max="18" width="2.42578125" style="5" customWidth="1"/>
    <col min="19" max="19" width="9.140625" style="71" customWidth="1"/>
    <col min="20" max="20" width="13.28515625" style="71" customWidth="1"/>
    <col min="21" max="21" width="14.5703125" style="71" customWidth="1"/>
    <col min="22" max="24" width="9.140625" style="71" customWidth="1"/>
    <col min="25" max="255" width="9.140625" style="5" customWidth="1"/>
    <col min="256" max="16384" width="9.140625" style="5"/>
  </cols>
  <sheetData>
    <row r="1" spans="1:18" ht="4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1"/>
      <c r="N1" s="1"/>
      <c r="O1" s="74" t="s">
        <v>234</v>
      </c>
      <c r="P1" s="74"/>
      <c r="Q1" s="74"/>
      <c r="R1" s="4"/>
    </row>
    <row r="2" spans="1:18" ht="18.75" customHeight="1">
      <c r="A2" s="1"/>
      <c r="B2" s="6"/>
      <c r="C2" s="6"/>
      <c r="D2" s="1"/>
      <c r="E2" s="1"/>
      <c r="F2" s="1"/>
      <c r="G2" s="1"/>
      <c r="H2" s="7"/>
      <c r="I2" s="7"/>
      <c r="J2" s="7"/>
      <c r="K2" s="6" t="s">
        <v>0</v>
      </c>
      <c r="L2" s="8"/>
      <c r="M2" s="6"/>
      <c r="N2" s="6"/>
      <c r="O2" s="6"/>
      <c r="P2" s="6"/>
      <c r="Q2" s="6"/>
      <c r="R2" s="4"/>
    </row>
    <row r="3" spans="1:18" ht="7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75" t="s">
        <v>226</v>
      </c>
      <c r="M3" s="75"/>
      <c r="N3" s="75"/>
      <c r="O3" s="75"/>
      <c r="P3" s="75"/>
      <c r="Q3" s="75"/>
      <c r="R3" s="4"/>
    </row>
    <row r="4" spans="1:1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0" t="s">
        <v>0</v>
      </c>
      <c r="L4" s="3"/>
      <c r="M4" s="1"/>
      <c r="N4" s="1"/>
      <c r="O4" s="10"/>
      <c r="P4" s="10"/>
      <c r="Q4" s="10" t="s">
        <v>1</v>
      </c>
      <c r="R4" s="4"/>
    </row>
    <row r="5" spans="1:18" ht="52.5" customHeight="1">
      <c r="A5" s="1"/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/>
      <c r="H5" s="11" t="s">
        <v>7</v>
      </c>
      <c r="I5" s="11"/>
      <c r="J5" s="12"/>
      <c r="K5" s="12" t="s">
        <v>8</v>
      </c>
      <c r="L5" s="13" t="s">
        <v>9</v>
      </c>
      <c r="M5" s="11" t="s">
        <v>10</v>
      </c>
      <c r="N5" s="11" t="s">
        <v>11</v>
      </c>
      <c r="O5" s="12" t="s">
        <v>12</v>
      </c>
      <c r="P5" s="12" t="s">
        <v>8</v>
      </c>
      <c r="Q5" s="12" t="s">
        <v>13</v>
      </c>
      <c r="R5" s="4"/>
    </row>
    <row r="6" spans="1:18" ht="18.75" customHeight="1">
      <c r="A6" s="1"/>
      <c r="B6" s="14">
        <v>3</v>
      </c>
      <c r="C6" s="14">
        <v>4</v>
      </c>
      <c r="D6" s="11">
        <v>1</v>
      </c>
      <c r="E6" s="14"/>
      <c r="F6" s="14"/>
      <c r="G6" s="14"/>
      <c r="H6" s="11">
        <v>2</v>
      </c>
      <c r="I6" s="14"/>
      <c r="J6" s="14"/>
      <c r="K6" s="14">
        <v>5</v>
      </c>
      <c r="L6" s="13">
        <v>1</v>
      </c>
      <c r="M6" s="11">
        <v>2</v>
      </c>
      <c r="N6" s="11">
        <v>3</v>
      </c>
      <c r="O6" s="11">
        <v>4</v>
      </c>
      <c r="P6" s="11">
        <v>5</v>
      </c>
      <c r="Q6" s="11">
        <v>6</v>
      </c>
      <c r="R6" s="4"/>
    </row>
    <row r="7" spans="1:18" ht="37.5" customHeight="1">
      <c r="A7" s="15"/>
      <c r="B7" s="76">
        <v>1</v>
      </c>
      <c r="C7" s="76"/>
      <c r="D7" s="16">
        <v>113</v>
      </c>
      <c r="E7" s="77"/>
      <c r="F7" s="77"/>
      <c r="G7" s="77"/>
      <c r="H7" s="16" t="s">
        <v>14</v>
      </c>
      <c r="I7" s="78"/>
      <c r="J7" s="78"/>
      <c r="K7" s="17">
        <v>610</v>
      </c>
      <c r="L7" s="18" t="s">
        <v>15</v>
      </c>
      <c r="M7" s="19" t="s">
        <v>16</v>
      </c>
      <c r="N7" s="19" t="s">
        <v>0</v>
      </c>
      <c r="O7" s="20" t="s">
        <v>0</v>
      </c>
      <c r="P7" s="21" t="s">
        <v>0</v>
      </c>
      <c r="Q7" s="22">
        <f>Q8+Q16+Q20+Q30+Q36+Q26</f>
        <v>36668.9</v>
      </c>
      <c r="R7" s="23"/>
    </row>
    <row r="8" spans="1:18" ht="51" customHeight="1">
      <c r="A8" s="15"/>
      <c r="B8" s="24"/>
      <c r="C8" s="25">
        <v>102</v>
      </c>
      <c r="D8" s="26">
        <v>102</v>
      </c>
      <c r="E8" s="79"/>
      <c r="F8" s="79"/>
      <c r="G8" s="79"/>
      <c r="H8" s="16" t="s">
        <v>17</v>
      </c>
      <c r="I8" s="80"/>
      <c r="J8" s="80"/>
      <c r="K8" s="17">
        <v>120</v>
      </c>
      <c r="L8" s="27" t="s">
        <v>18</v>
      </c>
      <c r="M8" s="28" t="s">
        <v>16</v>
      </c>
      <c r="N8" s="28" t="s">
        <v>19</v>
      </c>
      <c r="O8" s="29" t="s">
        <v>0</v>
      </c>
      <c r="P8" s="30" t="s">
        <v>0</v>
      </c>
      <c r="Q8" s="31">
        <f>Q9</f>
        <v>4739.8999999999996</v>
      </c>
      <c r="R8" s="23"/>
    </row>
    <row r="9" spans="1:18" ht="54.75" customHeight="1">
      <c r="A9" s="15"/>
      <c r="B9" s="81" t="s">
        <v>20</v>
      </c>
      <c r="C9" s="81"/>
      <c r="D9" s="16">
        <v>102</v>
      </c>
      <c r="E9" s="79"/>
      <c r="F9" s="79"/>
      <c r="G9" s="79"/>
      <c r="H9" s="16" t="s">
        <v>17</v>
      </c>
      <c r="I9" s="80"/>
      <c r="J9" s="80"/>
      <c r="K9" s="17">
        <v>120</v>
      </c>
      <c r="L9" s="27" t="s">
        <v>21</v>
      </c>
      <c r="M9" s="28" t="s">
        <v>16</v>
      </c>
      <c r="N9" s="28" t="s">
        <v>19</v>
      </c>
      <c r="O9" s="29" t="s">
        <v>22</v>
      </c>
      <c r="P9" s="30" t="s">
        <v>0</v>
      </c>
      <c r="Q9" s="31">
        <f>Q10+Q13</f>
        <v>4739.8999999999996</v>
      </c>
      <c r="R9" s="23"/>
    </row>
    <row r="10" spans="1:18" ht="77.25" customHeight="1">
      <c r="A10" s="15"/>
      <c r="B10" s="81" t="s">
        <v>17</v>
      </c>
      <c r="C10" s="81"/>
      <c r="D10" s="16">
        <v>102</v>
      </c>
      <c r="E10" s="79"/>
      <c r="F10" s="79"/>
      <c r="G10" s="79"/>
      <c r="H10" s="16" t="s">
        <v>17</v>
      </c>
      <c r="I10" s="80"/>
      <c r="J10" s="80"/>
      <c r="K10" s="17">
        <v>120</v>
      </c>
      <c r="L10" s="32" t="s">
        <v>23</v>
      </c>
      <c r="M10" s="28" t="s">
        <v>16</v>
      </c>
      <c r="N10" s="28" t="s">
        <v>19</v>
      </c>
      <c r="O10" s="29" t="s">
        <v>24</v>
      </c>
      <c r="P10" s="30" t="s">
        <v>0</v>
      </c>
      <c r="Q10" s="31">
        <f>Q11</f>
        <v>1836.1</v>
      </c>
      <c r="R10" s="23"/>
    </row>
    <row r="11" spans="1:18" ht="81.75" customHeight="1">
      <c r="A11" s="15"/>
      <c r="B11" s="81">
        <v>100</v>
      </c>
      <c r="C11" s="81"/>
      <c r="D11" s="16">
        <v>102</v>
      </c>
      <c r="E11" s="79"/>
      <c r="F11" s="79"/>
      <c r="G11" s="79"/>
      <c r="H11" s="16" t="s">
        <v>17</v>
      </c>
      <c r="I11" s="80"/>
      <c r="J11" s="80"/>
      <c r="K11" s="17">
        <v>120</v>
      </c>
      <c r="L11" s="27" t="s">
        <v>25</v>
      </c>
      <c r="M11" s="28">
        <v>1</v>
      </c>
      <c r="N11" s="28">
        <v>2</v>
      </c>
      <c r="O11" s="29" t="s">
        <v>24</v>
      </c>
      <c r="P11" s="30">
        <v>100</v>
      </c>
      <c r="Q11" s="31">
        <f>Q12</f>
        <v>1836.1</v>
      </c>
      <c r="R11" s="23"/>
    </row>
    <row r="12" spans="1:18" ht="42" customHeight="1">
      <c r="A12" s="15"/>
      <c r="B12" s="24">
        <v>1</v>
      </c>
      <c r="C12" s="25">
        <v>102</v>
      </c>
      <c r="D12" s="25">
        <v>102</v>
      </c>
      <c r="E12" s="33" t="s">
        <v>20</v>
      </c>
      <c r="F12" s="33" t="s">
        <v>20</v>
      </c>
      <c r="G12" s="33" t="s">
        <v>17</v>
      </c>
      <c r="H12" s="25" t="s">
        <v>17</v>
      </c>
      <c r="I12" s="34"/>
      <c r="J12" s="34"/>
      <c r="K12" s="35">
        <v>120</v>
      </c>
      <c r="L12" s="36" t="s">
        <v>26</v>
      </c>
      <c r="M12" s="37">
        <v>1</v>
      </c>
      <c r="N12" s="37">
        <v>2</v>
      </c>
      <c r="O12" s="29" t="s">
        <v>24</v>
      </c>
      <c r="P12" s="38">
        <v>120</v>
      </c>
      <c r="Q12" s="31">
        <v>1836.1</v>
      </c>
      <c r="R12" s="23"/>
    </row>
    <row r="13" spans="1:18" ht="79.5" customHeight="1">
      <c r="A13" s="15"/>
      <c r="B13" s="24"/>
      <c r="C13" s="25"/>
      <c r="D13" s="26"/>
      <c r="E13" s="33"/>
      <c r="F13" s="33"/>
      <c r="G13" s="33"/>
      <c r="H13" s="16"/>
      <c r="I13" s="34"/>
      <c r="J13" s="34"/>
      <c r="K13" s="17"/>
      <c r="L13" s="39" t="s">
        <v>27</v>
      </c>
      <c r="M13" s="37">
        <v>1</v>
      </c>
      <c r="N13" s="37">
        <v>2</v>
      </c>
      <c r="O13" s="29" t="s">
        <v>28</v>
      </c>
      <c r="P13" s="30"/>
      <c r="Q13" s="31">
        <f>Q14</f>
        <v>2903.8</v>
      </c>
      <c r="R13" s="23"/>
    </row>
    <row r="14" spans="1:18" ht="88.5" customHeight="1">
      <c r="A14" s="15"/>
      <c r="B14" s="24"/>
      <c r="C14" s="25"/>
      <c r="D14" s="26"/>
      <c r="E14" s="33"/>
      <c r="F14" s="33"/>
      <c r="G14" s="33"/>
      <c r="H14" s="16"/>
      <c r="I14" s="34"/>
      <c r="J14" s="34"/>
      <c r="K14" s="17"/>
      <c r="L14" s="27" t="s">
        <v>25</v>
      </c>
      <c r="M14" s="37">
        <v>1</v>
      </c>
      <c r="N14" s="37">
        <v>2</v>
      </c>
      <c r="O14" s="29" t="s">
        <v>28</v>
      </c>
      <c r="P14" s="30">
        <v>100</v>
      </c>
      <c r="Q14" s="31">
        <f>Q15</f>
        <v>2903.8</v>
      </c>
      <c r="R14" s="23"/>
    </row>
    <row r="15" spans="1:18" ht="41.25" customHeight="1">
      <c r="A15" s="15"/>
      <c r="B15" s="24"/>
      <c r="C15" s="25"/>
      <c r="D15" s="26"/>
      <c r="E15" s="33"/>
      <c r="F15" s="33"/>
      <c r="G15" s="33"/>
      <c r="H15" s="16"/>
      <c r="I15" s="34"/>
      <c r="J15" s="34"/>
      <c r="K15" s="17"/>
      <c r="L15" s="36" t="s">
        <v>26</v>
      </c>
      <c r="M15" s="37">
        <v>1</v>
      </c>
      <c r="N15" s="37">
        <v>2</v>
      </c>
      <c r="O15" s="29" t="s">
        <v>28</v>
      </c>
      <c r="P15" s="30">
        <v>120</v>
      </c>
      <c r="Q15" s="31">
        <v>2903.8</v>
      </c>
      <c r="R15" s="23"/>
    </row>
    <row r="16" spans="1:18" ht="69.75" customHeight="1">
      <c r="A16" s="15"/>
      <c r="B16" s="24"/>
      <c r="C16" s="25">
        <v>103</v>
      </c>
      <c r="D16" s="26">
        <v>103</v>
      </c>
      <c r="E16" s="79"/>
      <c r="F16" s="79"/>
      <c r="G16" s="79"/>
      <c r="H16" s="16" t="s">
        <v>29</v>
      </c>
      <c r="I16" s="80"/>
      <c r="J16" s="80"/>
      <c r="K16" s="17">
        <v>850</v>
      </c>
      <c r="L16" s="27" t="s">
        <v>30</v>
      </c>
      <c r="M16" s="28" t="s">
        <v>16</v>
      </c>
      <c r="N16" s="28" t="s">
        <v>31</v>
      </c>
      <c r="O16" s="29" t="s">
        <v>0</v>
      </c>
      <c r="P16" s="30" t="s">
        <v>0</v>
      </c>
      <c r="Q16" s="31">
        <f>Q17</f>
        <v>12</v>
      </c>
      <c r="R16" s="23"/>
    </row>
    <row r="17" spans="1:18" ht="81" customHeight="1">
      <c r="A17" s="15"/>
      <c r="B17" s="81" t="s">
        <v>32</v>
      </c>
      <c r="C17" s="81"/>
      <c r="D17" s="16">
        <v>103</v>
      </c>
      <c r="E17" s="79"/>
      <c r="F17" s="79"/>
      <c r="G17" s="79"/>
      <c r="H17" s="16" t="s">
        <v>32</v>
      </c>
      <c r="I17" s="80"/>
      <c r="J17" s="80"/>
      <c r="K17" s="17">
        <v>120</v>
      </c>
      <c r="L17" s="27" t="s">
        <v>33</v>
      </c>
      <c r="M17" s="28" t="s">
        <v>16</v>
      </c>
      <c r="N17" s="28" t="s">
        <v>31</v>
      </c>
      <c r="O17" s="35" t="s">
        <v>28</v>
      </c>
      <c r="P17" s="30" t="s">
        <v>0</v>
      </c>
      <c r="Q17" s="31">
        <f>Q18</f>
        <v>12</v>
      </c>
      <c r="R17" s="23"/>
    </row>
    <row r="18" spans="1:18" ht="78.75" customHeight="1">
      <c r="A18" s="15"/>
      <c r="B18" s="82">
        <v>100</v>
      </c>
      <c r="C18" s="83"/>
      <c r="D18" s="16">
        <v>103</v>
      </c>
      <c r="E18" s="84"/>
      <c r="F18" s="85"/>
      <c r="G18" s="86"/>
      <c r="H18" s="16" t="s">
        <v>32</v>
      </c>
      <c r="I18" s="87"/>
      <c r="J18" s="88"/>
      <c r="K18" s="17">
        <v>120</v>
      </c>
      <c r="L18" s="27" t="s">
        <v>25</v>
      </c>
      <c r="M18" s="28">
        <v>1</v>
      </c>
      <c r="N18" s="28">
        <v>3</v>
      </c>
      <c r="O18" s="35" t="s">
        <v>28</v>
      </c>
      <c r="P18" s="30">
        <v>100</v>
      </c>
      <c r="Q18" s="31">
        <f>Q19</f>
        <v>12</v>
      </c>
      <c r="R18" s="23"/>
    </row>
    <row r="19" spans="1:18" ht="40.5" customHeight="1">
      <c r="A19" s="15"/>
      <c r="B19" s="24">
        <v>1</v>
      </c>
      <c r="C19" s="25">
        <v>103</v>
      </c>
      <c r="D19" s="25">
        <v>103</v>
      </c>
      <c r="E19" s="33" t="s">
        <v>34</v>
      </c>
      <c r="F19" s="33" t="s">
        <v>34</v>
      </c>
      <c r="G19" s="33" t="s">
        <v>32</v>
      </c>
      <c r="H19" s="25" t="s">
        <v>32</v>
      </c>
      <c r="I19" s="34"/>
      <c r="J19" s="34"/>
      <c r="K19" s="35">
        <v>120</v>
      </c>
      <c r="L19" s="36" t="s">
        <v>26</v>
      </c>
      <c r="M19" s="37">
        <v>1</v>
      </c>
      <c r="N19" s="37">
        <v>3</v>
      </c>
      <c r="O19" s="40" t="s">
        <v>28</v>
      </c>
      <c r="P19" s="38">
        <v>120</v>
      </c>
      <c r="Q19" s="31">
        <v>12</v>
      </c>
      <c r="R19" s="23"/>
    </row>
    <row r="20" spans="1:18" ht="65.25" customHeight="1">
      <c r="A20" s="15"/>
      <c r="B20" s="24"/>
      <c r="C20" s="25">
        <v>104</v>
      </c>
      <c r="D20" s="26">
        <v>104</v>
      </c>
      <c r="E20" s="79"/>
      <c r="F20" s="79"/>
      <c r="G20" s="79"/>
      <c r="H20" s="16" t="s">
        <v>35</v>
      </c>
      <c r="I20" s="80"/>
      <c r="J20" s="80"/>
      <c r="K20" s="17">
        <v>240</v>
      </c>
      <c r="L20" s="27" t="s">
        <v>36</v>
      </c>
      <c r="M20" s="28" t="s">
        <v>16</v>
      </c>
      <c r="N20" s="28" t="s">
        <v>37</v>
      </c>
      <c r="O20" s="29" t="s">
        <v>0</v>
      </c>
      <c r="P20" s="30" t="s">
        <v>0</v>
      </c>
      <c r="Q20" s="31">
        <f>Q21</f>
        <v>7200.7</v>
      </c>
      <c r="R20" s="23"/>
    </row>
    <row r="21" spans="1:18" ht="81" customHeight="1">
      <c r="A21" s="15"/>
      <c r="B21" s="81" t="s">
        <v>38</v>
      </c>
      <c r="C21" s="81"/>
      <c r="D21" s="16">
        <v>104</v>
      </c>
      <c r="E21" s="79"/>
      <c r="F21" s="79"/>
      <c r="G21" s="79"/>
      <c r="H21" s="16" t="s">
        <v>38</v>
      </c>
      <c r="I21" s="80"/>
      <c r="J21" s="80"/>
      <c r="K21" s="17">
        <v>120</v>
      </c>
      <c r="L21" s="41" t="s">
        <v>209</v>
      </c>
      <c r="M21" s="28" t="s">
        <v>16</v>
      </c>
      <c r="N21" s="28" t="s">
        <v>37</v>
      </c>
      <c r="O21" s="29" t="s">
        <v>28</v>
      </c>
      <c r="P21" s="30" t="s">
        <v>0</v>
      </c>
      <c r="Q21" s="31">
        <f>Q22+Q24</f>
        <v>7200.7</v>
      </c>
      <c r="R21" s="23"/>
    </row>
    <row r="22" spans="1:18" ht="89.25" customHeight="1">
      <c r="A22" s="15"/>
      <c r="B22" s="81">
        <v>100</v>
      </c>
      <c r="C22" s="81"/>
      <c r="D22" s="16">
        <v>104</v>
      </c>
      <c r="E22" s="79"/>
      <c r="F22" s="79"/>
      <c r="G22" s="79"/>
      <c r="H22" s="16" t="s">
        <v>38</v>
      </c>
      <c r="I22" s="80"/>
      <c r="J22" s="80"/>
      <c r="K22" s="17">
        <v>120</v>
      </c>
      <c r="L22" s="27" t="s">
        <v>25</v>
      </c>
      <c r="M22" s="28">
        <v>1</v>
      </c>
      <c r="N22" s="28">
        <v>4</v>
      </c>
      <c r="O22" s="29" t="s">
        <v>28</v>
      </c>
      <c r="P22" s="30">
        <v>100</v>
      </c>
      <c r="Q22" s="31">
        <f>Q23</f>
        <v>6406.8</v>
      </c>
      <c r="R22" s="23"/>
    </row>
    <row r="23" spans="1:18" ht="36.75" customHeight="1">
      <c r="A23" s="15"/>
      <c r="B23" s="24">
        <v>1</v>
      </c>
      <c r="C23" s="25">
        <v>104</v>
      </c>
      <c r="D23" s="25">
        <v>104</v>
      </c>
      <c r="E23" s="33" t="s">
        <v>20</v>
      </c>
      <c r="F23" s="33" t="s">
        <v>20</v>
      </c>
      <c r="G23" s="33" t="s">
        <v>38</v>
      </c>
      <c r="H23" s="25" t="s">
        <v>38</v>
      </c>
      <c r="I23" s="34"/>
      <c r="J23" s="34"/>
      <c r="K23" s="35">
        <v>120</v>
      </c>
      <c r="L23" s="36" t="s">
        <v>26</v>
      </c>
      <c r="M23" s="37">
        <v>1</v>
      </c>
      <c r="N23" s="37">
        <v>4</v>
      </c>
      <c r="O23" s="29" t="s">
        <v>28</v>
      </c>
      <c r="P23" s="38">
        <v>120</v>
      </c>
      <c r="Q23" s="31">
        <v>6406.8</v>
      </c>
      <c r="R23" s="23"/>
    </row>
    <row r="24" spans="1:18" ht="127.5" customHeight="1">
      <c r="A24" s="15"/>
      <c r="B24" s="81" t="s">
        <v>35</v>
      </c>
      <c r="C24" s="81"/>
      <c r="D24" s="16">
        <v>104</v>
      </c>
      <c r="E24" s="79"/>
      <c r="F24" s="79"/>
      <c r="G24" s="79"/>
      <c r="H24" s="16" t="s">
        <v>35</v>
      </c>
      <c r="I24" s="80"/>
      <c r="J24" s="80"/>
      <c r="K24" s="17">
        <v>240</v>
      </c>
      <c r="L24" s="27" t="s">
        <v>39</v>
      </c>
      <c r="M24" s="28" t="s">
        <v>16</v>
      </c>
      <c r="N24" s="28" t="s">
        <v>37</v>
      </c>
      <c r="O24" s="29" t="s">
        <v>40</v>
      </c>
      <c r="P24" s="30">
        <v>500</v>
      </c>
      <c r="Q24" s="31">
        <f>Q25</f>
        <v>793.9</v>
      </c>
      <c r="R24" s="23"/>
    </row>
    <row r="25" spans="1:18" ht="22.5" customHeight="1">
      <c r="A25" s="15"/>
      <c r="B25" s="81">
        <v>200</v>
      </c>
      <c r="C25" s="81"/>
      <c r="D25" s="16">
        <v>104</v>
      </c>
      <c r="E25" s="79"/>
      <c r="F25" s="79"/>
      <c r="G25" s="79"/>
      <c r="H25" s="16" t="s">
        <v>35</v>
      </c>
      <c r="I25" s="80"/>
      <c r="J25" s="80"/>
      <c r="K25" s="17">
        <v>240</v>
      </c>
      <c r="L25" s="27" t="s">
        <v>41</v>
      </c>
      <c r="M25" s="28">
        <v>1</v>
      </c>
      <c r="N25" s="28">
        <v>4</v>
      </c>
      <c r="O25" s="35" t="s">
        <v>40</v>
      </c>
      <c r="P25" s="30">
        <v>540</v>
      </c>
      <c r="Q25" s="31">
        <v>793.9</v>
      </c>
      <c r="R25" s="23"/>
    </row>
    <row r="26" spans="1:18" ht="22.5" customHeight="1">
      <c r="A26" s="15"/>
      <c r="B26" s="25"/>
      <c r="C26" s="25"/>
      <c r="D26" s="16"/>
      <c r="E26" s="33"/>
      <c r="F26" s="33"/>
      <c r="G26" s="33"/>
      <c r="H26" s="16"/>
      <c r="I26" s="34"/>
      <c r="J26" s="34"/>
      <c r="K26" s="17"/>
      <c r="L26" s="27" t="s">
        <v>42</v>
      </c>
      <c r="M26" s="28">
        <v>1</v>
      </c>
      <c r="N26" s="28">
        <v>7</v>
      </c>
      <c r="O26" s="42"/>
      <c r="P26" s="30"/>
      <c r="Q26" s="31">
        <f>Q28</f>
        <v>0</v>
      </c>
      <c r="R26" s="23"/>
    </row>
    <row r="27" spans="1:18" ht="51" customHeight="1">
      <c r="A27" s="15"/>
      <c r="B27" s="25"/>
      <c r="C27" s="25"/>
      <c r="D27" s="16"/>
      <c r="E27" s="33"/>
      <c r="F27" s="33"/>
      <c r="G27" s="33"/>
      <c r="H27" s="16"/>
      <c r="I27" s="34"/>
      <c r="J27" s="34"/>
      <c r="K27" s="17"/>
      <c r="L27" s="27" t="s">
        <v>43</v>
      </c>
      <c r="M27" s="28">
        <v>1</v>
      </c>
      <c r="N27" s="28">
        <v>7</v>
      </c>
      <c r="O27" s="42" t="s">
        <v>44</v>
      </c>
      <c r="P27" s="30"/>
      <c r="Q27" s="31">
        <f>Q28</f>
        <v>0</v>
      </c>
      <c r="R27" s="23"/>
    </row>
    <row r="28" spans="1:18" ht="33.75" customHeight="1">
      <c r="A28" s="15"/>
      <c r="B28" s="25"/>
      <c r="C28" s="25"/>
      <c r="D28" s="16"/>
      <c r="E28" s="33"/>
      <c r="F28" s="33"/>
      <c r="G28" s="33"/>
      <c r="H28" s="16"/>
      <c r="I28" s="34"/>
      <c r="J28" s="34"/>
      <c r="K28" s="17"/>
      <c r="L28" s="27" t="s">
        <v>45</v>
      </c>
      <c r="M28" s="28">
        <v>1</v>
      </c>
      <c r="N28" s="28">
        <v>7</v>
      </c>
      <c r="O28" s="42" t="s">
        <v>44</v>
      </c>
      <c r="P28" s="30">
        <v>200</v>
      </c>
      <c r="Q28" s="31">
        <f>Q29</f>
        <v>0</v>
      </c>
      <c r="R28" s="23"/>
    </row>
    <row r="29" spans="1:18" ht="51.75" customHeight="1">
      <c r="A29" s="15"/>
      <c r="B29" s="25"/>
      <c r="C29" s="25"/>
      <c r="D29" s="16"/>
      <c r="E29" s="33"/>
      <c r="F29" s="33"/>
      <c r="G29" s="33"/>
      <c r="H29" s="16"/>
      <c r="I29" s="34"/>
      <c r="J29" s="34"/>
      <c r="K29" s="17"/>
      <c r="L29" s="36" t="s">
        <v>46</v>
      </c>
      <c r="M29" s="28">
        <v>1</v>
      </c>
      <c r="N29" s="28">
        <v>7</v>
      </c>
      <c r="O29" s="42" t="s">
        <v>44</v>
      </c>
      <c r="P29" s="30">
        <v>240</v>
      </c>
      <c r="Q29" s="31">
        <v>0</v>
      </c>
      <c r="R29" s="23"/>
    </row>
    <row r="30" spans="1:18" ht="18.75" customHeight="1">
      <c r="A30" s="15"/>
      <c r="B30" s="24"/>
      <c r="C30" s="25">
        <v>111</v>
      </c>
      <c r="D30" s="26">
        <v>111</v>
      </c>
      <c r="E30" s="79"/>
      <c r="F30" s="79"/>
      <c r="G30" s="79"/>
      <c r="H30" s="16" t="s">
        <v>47</v>
      </c>
      <c r="I30" s="80"/>
      <c r="J30" s="80"/>
      <c r="K30" s="17">
        <v>870</v>
      </c>
      <c r="L30" s="27" t="s">
        <v>48</v>
      </c>
      <c r="M30" s="28" t="s">
        <v>16</v>
      </c>
      <c r="N30" s="28" t="s">
        <v>49</v>
      </c>
      <c r="O30" s="29" t="s">
        <v>0</v>
      </c>
      <c r="P30" s="30" t="s">
        <v>0</v>
      </c>
      <c r="Q30" s="31">
        <f>Q31</f>
        <v>100</v>
      </c>
      <c r="R30" s="23"/>
    </row>
    <row r="31" spans="1:18" ht="51.75" customHeight="1">
      <c r="A31" s="15"/>
      <c r="B31" s="81" t="s">
        <v>50</v>
      </c>
      <c r="C31" s="81"/>
      <c r="D31" s="16">
        <v>111</v>
      </c>
      <c r="E31" s="79"/>
      <c r="F31" s="79"/>
      <c r="G31" s="79"/>
      <c r="H31" s="16" t="s">
        <v>47</v>
      </c>
      <c r="I31" s="80"/>
      <c r="J31" s="80"/>
      <c r="K31" s="17">
        <v>870</v>
      </c>
      <c r="L31" s="43" t="s">
        <v>51</v>
      </c>
      <c r="M31" s="28" t="s">
        <v>16</v>
      </c>
      <c r="N31" s="28" t="s">
        <v>49</v>
      </c>
      <c r="O31" s="29" t="s">
        <v>52</v>
      </c>
      <c r="P31" s="30" t="s">
        <v>0</v>
      </c>
      <c r="Q31" s="31">
        <f>Q32</f>
        <v>100</v>
      </c>
      <c r="R31" s="23"/>
    </row>
    <row r="32" spans="1:18" ht="18.75" customHeight="1">
      <c r="A32" s="15"/>
      <c r="B32" s="81" t="s">
        <v>47</v>
      </c>
      <c r="C32" s="81"/>
      <c r="D32" s="16">
        <v>111</v>
      </c>
      <c r="E32" s="79"/>
      <c r="F32" s="79"/>
      <c r="G32" s="79"/>
      <c r="H32" s="16" t="s">
        <v>47</v>
      </c>
      <c r="I32" s="80"/>
      <c r="J32" s="80"/>
      <c r="K32" s="17">
        <v>870</v>
      </c>
      <c r="L32" s="27" t="s">
        <v>53</v>
      </c>
      <c r="M32" s="28" t="s">
        <v>16</v>
      </c>
      <c r="N32" s="28" t="s">
        <v>49</v>
      </c>
      <c r="O32" s="29" t="s">
        <v>54</v>
      </c>
      <c r="P32" s="30" t="s">
        <v>0</v>
      </c>
      <c r="Q32" s="31">
        <f>Q34</f>
        <v>100</v>
      </c>
      <c r="R32" s="23"/>
    </row>
    <row r="33" spans="1:18" ht="66" customHeight="1">
      <c r="A33" s="15"/>
      <c r="B33" s="25"/>
      <c r="C33" s="25"/>
      <c r="D33" s="16"/>
      <c r="E33" s="33"/>
      <c r="F33" s="33"/>
      <c r="G33" s="33"/>
      <c r="H33" s="16"/>
      <c r="I33" s="34"/>
      <c r="J33" s="34"/>
      <c r="K33" s="17"/>
      <c r="L33" s="27" t="s">
        <v>212</v>
      </c>
      <c r="M33" s="28">
        <v>1</v>
      </c>
      <c r="N33" s="28">
        <v>11</v>
      </c>
      <c r="O33" s="29" t="s">
        <v>54</v>
      </c>
      <c r="P33" s="30">
        <v>0</v>
      </c>
      <c r="Q33" s="31">
        <f>Q35</f>
        <v>100</v>
      </c>
      <c r="R33" s="23"/>
    </row>
    <row r="34" spans="1:18" ht="18.75" customHeight="1">
      <c r="A34" s="15"/>
      <c r="B34" s="81">
        <v>800</v>
      </c>
      <c r="C34" s="81"/>
      <c r="D34" s="16">
        <v>111</v>
      </c>
      <c r="E34" s="79"/>
      <c r="F34" s="79"/>
      <c r="G34" s="79"/>
      <c r="H34" s="16" t="s">
        <v>47</v>
      </c>
      <c r="I34" s="80"/>
      <c r="J34" s="80"/>
      <c r="K34" s="17">
        <v>870</v>
      </c>
      <c r="L34" s="27" t="s">
        <v>55</v>
      </c>
      <c r="M34" s="28">
        <v>1</v>
      </c>
      <c r="N34" s="28">
        <v>11</v>
      </c>
      <c r="O34" s="29" t="s">
        <v>54</v>
      </c>
      <c r="P34" s="30">
        <v>800</v>
      </c>
      <c r="Q34" s="31">
        <f>Q35</f>
        <v>100</v>
      </c>
      <c r="R34" s="23"/>
    </row>
    <row r="35" spans="1:18" ht="18.75" customHeight="1">
      <c r="A35" s="15"/>
      <c r="B35" s="24">
        <v>1</v>
      </c>
      <c r="C35" s="25">
        <v>111</v>
      </c>
      <c r="D35" s="25">
        <v>111</v>
      </c>
      <c r="E35" s="33" t="s">
        <v>50</v>
      </c>
      <c r="F35" s="33" t="s">
        <v>50</v>
      </c>
      <c r="G35" s="33" t="s">
        <v>47</v>
      </c>
      <c r="H35" s="25" t="s">
        <v>47</v>
      </c>
      <c r="I35" s="34"/>
      <c r="J35" s="34"/>
      <c r="K35" s="35">
        <v>870</v>
      </c>
      <c r="L35" s="36" t="s">
        <v>56</v>
      </c>
      <c r="M35" s="37">
        <v>1</v>
      </c>
      <c r="N35" s="37">
        <v>11</v>
      </c>
      <c r="O35" s="40" t="s">
        <v>54</v>
      </c>
      <c r="P35" s="38">
        <v>870</v>
      </c>
      <c r="Q35" s="31">
        <v>100</v>
      </c>
      <c r="R35" s="23"/>
    </row>
    <row r="36" spans="1:18" ht="18.75" customHeight="1">
      <c r="A36" s="15"/>
      <c r="B36" s="24"/>
      <c r="C36" s="25">
        <v>113</v>
      </c>
      <c r="D36" s="26">
        <v>113</v>
      </c>
      <c r="E36" s="79"/>
      <c r="F36" s="79"/>
      <c r="G36" s="79"/>
      <c r="H36" s="16" t="s">
        <v>14</v>
      </c>
      <c r="I36" s="80"/>
      <c r="J36" s="80"/>
      <c r="K36" s="17">
        <v>610</v>
      </c>
      <c r="L36" s="27" t="s">
        <v>57</v>
      </c>
      <c r="M36" s="28" t="s">
        <v>16</v>
      </c>
      <c r="N36" s="28" t="s">
        <v>58</v>
      </c>
      <c r="O36" s="29" t="s">
        <v>0</v>
      </c>
      <c r="P36" s="30" t="s">
        <v>0</v>
      </c>
      <c r="Q36" s="31">
        <f>Q37+Q47+Q43+Q55+Q62</f>
        <v>24616.300000000003</v>
      </c>
      <c r="R36" s="23"/>
    </row>
    <row r="37" spans="1:18" ht="48.75" customHeight="1">
      <c r="A37" s="15"/>
      <c r="B37" s="81" t="s">
        <v>59</v>
      </c>
      <c r="C37" s="81"/>
      <c r="D37" s="16">
        <v>113</v>
      </c>
      <c r="E37" s="79"/>
      <c r="F37" s="79"/>
      <c r="G37" s="79"/>
      <c r="H37" s="16" t="s">
        <v>60</v>
      </c>
      <c r="I37" s="80"/>
      <c r="J37" s="80"/>
      <c r="K37" s="17">
        <v>810</v>
      </c>
      <c r="L37" s="43" t="s">
        <v>21</v>
      </c>
      <c r="M37" s="28" t="s">
        <v>16</v>
      </c>
      <c r="N37" s="28" t="s">
        <v>58</v>
      </c>
      <c r="O37" s="29" t="s">
        <v>22</v>
      </c>
      <c r="P37" s="30" t="s">
        <v>0</v>
      </c>
      <c r="Q37" s="31">
        <f>Q39+Q41</f>
        <v>325.89999999999998</v>
      </c>
      <c r="R37" s="23"/>
    </row>
    <row r="38" spans="1:18" ht="80.25" customHeight="1">
      <c r="A38" s="15"/>
      <c r="B38" s="25"/>
      <c r="C38" s="25"/>
      <c r="D38" s="16"/>
      <c r="E38" s="33"/>
      <c r="F38" s="33"/>
      <c r="G38" s="33"/>
      <c r="H38" s="16"/>
      <c r="I38" s="34"/>
      <c r="J38" s="34"/>
      <c r="K38" s="17"/>
      <c r="L38" s="43" t="s">
        <v>213</v>
      </c>
      <c r="M38" s="28">
        <v>1</v>
      </c>
      <c r="N38" s="28">
        <v>13</v>
      </c>
      <c r="O38" s="42" t="s">
        <v>44</v>
      </c>
      <c r="P38" s="30">
        <v>0</v>
      </c>
      <c r="Q38" s="31">
        <f>Q40+Q42</f>
        <v>325.89999999999998</v>
      </c>
      <c r="R38" s="23"/>
    </row>
    <row r="39" spans="1:18" ht="32.25" customHeight="1">
      <c r="A39" s="15"/>
      <c r="B39" s="81">
        <v>200</v>
      </c>
      <c r="C39" s="81"/>
      <c r="D39" s="16">
        <v>113</v>
      </c>
      <c r="E39" s="79"/>
      <c r="F39" s="79"/>
      <c r="G39" s="79"/>
      <c r="H39" s="16" t="s">
        <v>61</v>
      </c>
      <c r="I39" s="80"/>
      <c r="J39" s="80"/>
      <c r="K39" s="17">
        <v>240</v>
      </c>
      <c r="L39" s="27" t="s">
        <v>45</v>
      </c>
      <c r="M39" s="28">
        <v>1</v>
      </c>
      <c r="N39" s="28">
        <v>13</v>
      </c>
      <c r="O39" s="42" t="s">
        <v>44</v>
      </c>
      <c r="P39" s="30">
        <v>200</v>
      </c>
      <c r="Q39" s="31">
        <f>Q40</f>
        <v>298.5</v>
      </c>
      <c r="R39" s="23"/>
    </row>
    <row r="40" spans="1:18" ht="47.25" customHeight="1">
      <c r="A40" s="15"/>
      <c r="B40" s="24">
        <v>1</v>
      </c>
      <c r="C40" s="25">
        <v>113</v>
      </c>
      <c r="D40" s="25">
        <v>113</v>
      </c>
      <c r="E40" s="33" t="s">
        <v>59</v>
      </c>
      <c r="F40" s="33" t="s">
        <v>59</v>
      </c>
      <c r="G40" s="33" t="s">
        <v>61</v>
      </c>
      <c r="H40" s="25" t="s">
        <v>61</v>
      </c>
      <c r="I40" s="34"/>
      <c r="J40" s="34"/>
      <c r="K40" s="35">
        <v>240</v>
      </c>
      <c r="L40" s="36" t="s">
        <v>46</v>
      </c>
      <c r="M40" s="37">
        <v>1</v>
      </c>
      <c r="N40" s="37">
        <v>13</v>
      </c>
      <c r="O40" s="42" t="s">
        <v>44</v>
      </c>
      <c r="P40" s="38">
        <v>240</v>
      </c>
      <c r="Q40" s="31">
        <v>298.5</v>
      </c>
      <c r="R40" s="23"/>
    </row>
    <row r="41" spans="1:18" ht="19.5" customHeight="1">
      <c r="A41" s="15"/>
      <c r="B41" s="24"/>
      <c r="C41" s="25"/>
      <c r="D41" s="16"/>
      <c r="E41" s="33"/>
      <c r="F41" s="33"/>
      <c r="G41" s="33"/>
      <c r="H41" s="16"/>
      <c r="I41" s="34"/>
      <c r="J41" s="34"/>
      <c r="K41" s="17"/>
      <c r="L41" s="27" t="s">
        <v>55</v>
      </c>
      <c r="M41" s="28">
        <v>1</v>
      </c>
      <c r="N41" s="28">
        <v>13</v>
      </c>
      <c r="O41" s="35" t="s">
        <v>44</v>
      </c>
      <c r="P41" s="30">
        <v>800</v>
      </c>
      <c r="Q41" s="31">
        <f>Q42</f>
        <v>27.4</v>
      </c>
      <c r="R41" s="23"/>
    </row>
    <row r="42" spans="1:18" ht="18" customHeight="1">
      <c r="A42" s="15"/>
      <c r="B42" s="24"/>
      <c r="C42" s="25"/>
      <c r="D42" s="16"/>
      <c r="E42" s="33"/>
      <c r="F42" s="33"/>
      <c r="G42" s="33"/>
      <c r="H42" s="16"/>
      <c r="I42" s="34"/>
      <c r="J42" s="34"/>
      <c r="K42" s="17"/>
      <c r="L42" s="36" t="s">
        <v>62</v>
      </c>
      <c r="M42" s="37">
        <v>1</v>
      </c>
      <c r="N42" s="37">
        <v>13</v>
      </c>
      <c r="O42" s="35" t="s">
        <v>44</v>
      </c>
      <c r="P42" s="38">
        <v>850</v>
      </c>
      <c r="Q42" s="31">
        <v>27.4</v>
      </c>
      <c r="R42" s="23"/>
    </row>
    <row r="43" spans="1:18" ht="50.25" customHeight="1">
      <c r="A43" s="15"/>
      <c r="B43" s="24"/>
      <c r="C43" s="25"/>
      <c r="D43" s="16"/>
      <c r="E43" s="33"/>
      <c r="F43" s="33"/>
      <c r="G43" s="33"/>
      <c r="H43" s="16"/>
      <c r="I43" s="34"/>
      <c r="J43" s="34"/>
      <c r="K43" s="17"/>
      <c r="L43" s="36" t="s">
        <v>63</v>
      </c>
      <c r="M43" s="28">
        <v>1</v>
      </c>
      <c r="N43" s="28">
        <v>13</v>
      </c>
      <c r="O43" s="42" t="s">
        <v>64</v>
      </c>
      <c r="P43" s="30"/>
      <c r="Q43" s="31">
        <f>Q46</f>
        <v>35</v>
      </c>
      <c r="R43" s="23"/>
    </row>
    <row r="44" spans="1:18" ht="64.5" customHeight="1">
      <c r="A44" s="15"/>
      <c r="B44" s="24"/>
      <c r="C44" s="25"/>
      <c r="D44" s="16"/>
      <c r="E44" s="33"/>
      <c r="F44" s="33"/>
      <c r="G44" s="33"/>
      <c r="H44" s="16"/>
      <c r="I44" s="34"/>
      <c r="J44" s="34"/>
      <c r="K44" s="17"/>
      <c r="L44" s="27" t="s">
        <v>214</v>
      </c>
      <c r="M44" s="28">
        <v>1</v>
      </c>
      <c r="N44" s="28">
        <v>13</v>
      </c>
      <c r="O44" s="42" t="s">
        <v>65</v>
      </c>
      <c r="P44" s="30">
        <v>0</v>
      </c>
      <c r="Q44" s="31">
        <f>Q45</f>
        <v>35</v>
      </c>
      <c r="R44" s="23"/>
    </row>
    <row r="45" spans="1:18" ht="36" customHeight="1">
      <c r="A45" s="15"/>
      <c r="B45" s="24"/>
      <c r="C45" s="25"/>
      <c r="D45" s="16"/>
      <c r="E45" s="33"/>
      <c r="F45" s="33"/>
      <c r="G45" s="33"/>
      <c r="H45" s="16"/>
      <c r="I45" s="34"/>
      <c r="J45" s="34"/>
      <c r="K45" s="17"/>
      <c r="L45" s="27" t="s">
        <v>45</v>
      </c>
      <c r="M45" s="28">
        <v>1</v>
      </c>
      <c r="N45" s="28">
        <v>13</v>
      </c>
      <c r="O45" s="42" t="s">
        <v>65</v>
      </c>
      <c r="P45" s="30">
        <v>200</v>
      </c>
      <c r="Q45" s="31">
        <f>Q46</f>
        <v>35</v>
      </c>
      <c r="R45" s="23"/>
    </row>
    <row r="46" spans="1:18" ht="45.75" customHeight="1">
      <c r="A46" s="15"/>
      <c r="B46" s="24"/>
      <c r="C46" s="25"/>
      <c r="D46" s="16"/>
      <c r="E46" s="33"/>
      <c r="F46" s="33"/>
      <c r="G46" s="33"/>
      <c r="H46" s="16"/>
      <c r="I46" s="34"/>
      <c r="J46" s="34"/>
      <c r="K46" s="17"/>
      <c r="L46" s="27" t="s">
        <v>46</v>
      </c>
      <c r="M46" s="28">
        <v>1</v>
      </c>
      <c r="N46" s="28">
        <v>13</v>
      </c>
      <c r="O46" s="42" t="s">
        <v>65</v>
      </c>
      <c r="P46" s="30">
        <v>240</v>
      </c>
      <c r="Q46" s="31">
        <v>35</v>
      </c>
      <c r="R46" s="23"/>
    </row>
    <row r="47" spans="1:18" ht="63.75" customHeight="1">
      <c r="A47" s="15"/>
      <c r="B47" s="81">
        <v>300</v>
      </c>
      <c r="C47" s="81"/>
      <c r="D47" s="16">
        <v>113</v>
      </c>
      <c r="E47" s="79"/>
      <c r="F47" s="79"/>
      <c r="G47" s="79"/>
      <c r="H47" s="16" t="s">
        <v>61</v>
      </c>
      <c r="I47" s="80"/>
      <c r="J47" s="80"/>
      <c r="K47" s="17">
        <v>320</v>
      </c>
      <c r="L47" s="44" t="s">
        <v>66</v>
      </c>
      <c r="M47" s="28">
        <v>1</v>
      </c>
      <c r="N47" s="28">
        <v>13</v>
      </c>
      <c r="O47" s="29" t="s">
        <v>67</v>
      </c>
      <c r="P47" s="30"/>
      <c r="Q47" s="31">
        <f>Q49+Q51+Q53</f>
        <v>23574.5</v>
      </c>
      <c r="R47" s="23"/>
    </row>
    <row r="48" spans="1:18" ht="95.25" customHeight="1">
      <c r="A48" s="15"/>
      <c r="B48" s="25"/>
      <c r="C48" s="25"/>
      <c r="D48" s="16"/>
      <c r="E48" s="33"/>
      <c r="F48" s="33"/>
      <c r="G48" s="33"/>
      <c r="H48" s="16"/>
      <c r="I48" s="34"/>
      <c r="J48" s="34"/>
      <c r="K48" s="17"/>
      <c r="L48" s="27" t="s">
        <v>215</v>
      </c>
      <c r="M48" s="28">
        <v>1</v>
      </c>
      <c r="N48" s="28">
        <v>13</v>
      </c>
      <c r="O48" s="35" t="s">
        <v>68</v>
      </c>
      <c r="P48" s="30">
        <v>0</v>
      </c>
      <c r="Q48" s="31">
        <f>Q50+Q52+Q54</f>
        <v>23574.5</v>
      </c>
      <c r="R48" s="23"/>
    </row>
    <row r="49" spans="1:18" ht="87" customHeight="1">
      <c r="A49" s="15"/>
      <c r="B49" s="25"/>
      <c r="C49" s="25"/>
      <c r="D49" s="16"/>
      <c r="E49" s="33"/>
      <c r="F49" s="33"/>
      <c r="G49" s="33"/>
      <c r="H49" s="16"/>
      <c r="I49" s="34"/>
      <c r="J49" s="34"/>
      <c r="K49" s="17"/>
      <c r="L49" s="27" t="s">
        <v>25</v>
      </c>
      <c r="M49" s="37">
        <v>1</v>
      </c>
      <c r="N49" s="28">
        <v>13</v>
      </c>
      <c r="O49" s="35" t="s">
        <v>68</v>
      </c>
      <c r="P49" s="30">
        <v>100</v>
      </c>
      <c r="Q49" s="31">
        <f>Q50</f>
        <v>20243.7</v>
      </c>
      <c r="R49" s="23"/>
    </row>
    <row r="50" spans="1:18" ht="32.25" customHeight="1">
      <c r="A50" s="15"/>
      <c r="B50" s="25"/>
      <c r="C50" s="25"/>
      <c r="D50" s="16"/>
      <c r="E50" s="33"/>
      <c r="F50" s="33"/>
      <c r="G50" s="33"/>
      <c r="H50" s="16"/>
      <c r="I50" s="34"/>
      <c r="J50" s="34"/>
      <c r="K50" s="17"/>
      <c r="L50" s="36" t="s">
        <v>69</v>
      </c>
      <c r="M50" s="37">
        <v>1</v>
      </c>
      <c r="N50" s="28">
        <v>13</v>
      </c>
      <c r="O50" s="35" t="s">
        <v>68</v>
      </c>
      <c r="P50" s="30">
        <v>110</v>
      </c>
      <c r="Q50" s="31">
        <v>20243.7</v>
      </c>
      <c r="R50" s="23"/>
    </row>
    <row r="51" spans="1:18" ht="31.5" customHeight="1">
      <c r="A51" s="15"/>
      <c r="B51" s="24">
        <v>1</v>
      </c>
      <c r="C51" s="25">
        <v>113</v>
      </c>
      <c r="D51" s="25">
        <v>113</v>
      </c>
      <c r="E51" s="33" t="s">
        <v>59</v>
      </c>
      <c r="F51" s="33" t="s">
        <v>59</v>
      </c>
      <c r="G51" s="33" t="s">
        <v>61</v>
      </c>
      <c r="H51" s="25" t="s">
        <v>61</v>
      </c>
      <c r="I51" s="34"/>
      <c r="J51" s="34"/>
      <c r="K51" s="35">
        <v>320</v>
      </c>
      <c r="L51" s="27" t="s">
        <v>45</v>
      </c>
      <c r="M51" s="37">
        <v>1</v>
      </c>
      <c r="N51" s="37">
        <v>13</v>
      </c>
      <c r="O51" s="35" t="s">
        <v>68</v>
      </c>
      <c r="P51" s="38">
        <v>200</v>
      </c>
      <c r="Q51" s="31">
        <f>Q52</f>
        <v>3247.8</v>
      </c>
      <c r="R51" s="23"/>
    </row>
    <row r="52" spans="1:18" ht="50.25" customHeight="1">
      <c r="A52" s="15"/>
      <c r="B52" s="81" t="s">
        <v>60</v>
      </c>
      <c r="C52" s="81"/>
      <c r="D52" s="16">
        <v>113</v>
      </c>
      <c r="E52" s="79"/>
      <c r="F52" s="79"/>
      <c r="G52" s="79"/>
      <c r="H52" s="16" t="s">
        <v>60</v>
      </c>
      <c r="I52" s="80"/>
      <c r="J52" s="80"/>
      <c r="K52" s="17">
        <v>810</v>
      </c>
      <c r="L52" s="27" t="s">
        <v>46</v>
      </c>
      <c r="M52" s="28" t="s">
        <v>16</v>
      </c>
      <c r="N52" s="28" t="s">
        <v>58</v>
      </c>
      <c r="O52" s="35" t="s">
        <v>68</v>
      </c>
      <c r="P52" s="30">
        <v>240</v>
      </c>
      <c r="Q52" s="31">
        <v>3247.8</v>
      </c>
      <c r="R52" s="23"/>
    </row>
    <row r="53" spans="1:18" ht="19.5" customHeight="1">
      <c r="A53" s="15"/>
      <c r="B53" s="81">
        <v>300</v>
      </c>
      <c r="C53" s="81"/>
      <c r="D53" s="16">
        <v>113</v>
      </c>
      <c r="E53" s="79"/>
      <c r="F53" s="79"/>
      <c r="G53" s="79"/>
      <c r="H53" s="16" t="s">
        <v>60</v>
      </c>
      <c r="I53" s="80"/>
      <c r="J53" s="80"/>
      <c r="K53" s="17">
        <v>320</v>
      </c>
      <c r="L53" s="27" t="s">
        <v>55</v>
      </c>
      <c r="M53" s="28">
        <v>1</v>
      </c>
      <c r="N53" s="28">
        <v>13</v>
      </c>
      <c r="O53" s="35" t="s">
        <v>68</v>
      </c>
      <c r="P53" s="30">
        <v>800</v>
      </c>
      <c r="Q53" s="31">
        <f>Q54</f>
        <v>83</v>
      </c>
      <c r="R53" s="23"/>
    </row>
    <row r="54" spans="1:18" ht="19.5" customHeight="1">
      <c r="A54" s="15"/>
      <c r="B54" s="24">
        <v>1</v>
      </c>
      <c r="C54" s="25">
        <v>113</v>
      </c>
      <c r="D54" s="25">
        <v>113</v>
      </c>
      <c r="E54" s="33" t="s">
        <v>59</v>
      </c>
      <c r="F54" s="33" t="s">
        <v>59</v>
      </c>
      <c r="G54" s="33" t="s">
        <v>60</v>
      </c>
      <c r="H54" s="25" t="s">
        <v>60</v>
      </c>
      <c r="I54" s="34"/>
      <c r="J54" s="34"/>
      <c r="K54" s="35">
        <v>320</v>
      </c>
      <c r="L54" s="36" t="s">
        <v>62</v>
      </c>
      <c r="M54" s="37">
        <v>1</v>
      </c>
      <c r="N54" s="37">
        <v>13</v>
      </c>
      <c r="O54" s="35" t="s">
        <v>68</v>
      </c>
      <c r="P54" s="38">
        <v>850</v>
      </c>
      <c r="Q54" s="31">
        <v>83</v>
      </c>
      <c r="R54" s="23"/>
    </row>
    <row r="55" spans="1:18" ht="19.5" customHeight="1">
      <c r="A55" s="45"/>
      <c r="B55" s="46"/>
      <c r="C55" s="26"/>
      <c r="D55" s="16"/>
      <c r="E55" s="33"/>
      <c r="F55" s="33"/>
      <c r="G55" s="33"/>
      <c r="H55" s="16"/>
      <c r="I55" s="34"/>
      <c r="J55" s="34"/>
      <c r="K55" s="17"/>
      <c r="L55" s="27" t="s">
        <v>55</v>
      </c>
      <c r="M55" s="37">
        <v>1</v>
      </c>
      <c r="N55" s="37">
        <v>13</v>
      </c>
      <c r="O55" s="47" t="s">
        <v>22</v>
      </c>
      <c r="P55" s="30"/>
      <c r="Q55" s="31">
        <f>Q56+Q59</f>
        <v>101</v>
      </c>
      <c r="R55" s="23"/>
    </row>
    <row r="56" spans="1:18" ht="177" customHeight="1">
      <c r="A56" s="45"/>
      <c r="B56" s="46"/>
      <c r="C56" s="26"/>
      <c r="D56" s="16"/>
      <c r="E56" s="33"/>
      <c r="F56" s="33"/>
      <c r="G56" s="33"/>
      <c r="H56" s="16"/>
      <c r="I56" s="34"/>
      <c r="J56" s="34"/>
      <c r="K56" s="17"/>
      <c r="L56" s="27" t="s">
        <v>70</v>
      </c>
      <c r="M56" s="37">
        <v>1</v>
      </c>
      <c r="N56" s="37">
        <v>13</v>
      </c>
      <c r="O56" s="47" t="s">
        <v>71</v>
      </c>
      <c r="P56" s="30"/>
      <c r="Q56" s="31">
        <f>Q57</f>
        <v>100</v>
      </c>
      <c r="R56" s="23"/>
    </row>
    <row r="57" spans="1:18" ht="32.25" customHeight="1">
      <c r="A57" s="45"/>
      <c r="B57" s="46"/>
      <c r="C57" s="26"/>
      <c r="D57" s="16"/>
      <c r="E57" s="33"/>
      <c r="F57" s="33"/>
      <c r="G57" s="33"/>
      <c r="H57" s="16"/>
      <c r="I57" s="34"/>
      <c r="J57" s="34"/>
      <c r="K57" s="17"/>
      <c r="L57" s="27" t="s">
        <v>45</v>
      </c>
      <c r="M57" s="37">
        <v>1</v>
      </c>
      <c r="N57" s="37">
        <v>13</v>
      </c>
      <c r="O57" s="47" t="s">
        <v>71</v>
      </c>
      <c r="P57" s="30">
        <v>200</v>
      </c>
      <c r="Q57" s="31">
        <f>Q58</f>
        <v>100</v>
      </c>
      <c r="R57" s="23"/>
    </row>
    <row r="58" spans="1:18" ht="48.75" customHeight="1">
      <c r="A58" s="45"/>
      <c r="B58" s="46"/>
      <c r="C58" s="26"/>
      <c r="D58" s="16"/>
      <c r="E58" s="33"/>
      <c r="F58" s="33"/>
      <c r="G58" s="33"/>
      <c r="H58" s="16"/>
      <c r="I58" s="34"/>
      <c r="J58" s="34"/>
      <c r="K58" s="17"/>
      <c r="L58" s="27" t="s">
        <v>46</v>
      </c>
      <c r="M58" s="37">
        <v>1</v>
      </c>
      <c r="N58" s="37">
        <v>13</v>
      </c>
      <c r="O58" s="47" t="s">
        <v>71</v>
      </c>
      <c r="P58" s="30">
        <v>240</v>
      </c>
      <c r="Q58" s="31">
        <v>100</v>
      </c>
      <c r="R58" s="23"/>
    </row>
    <row r="59" spans="1:18" ht="177" customHeight="1">
      <c r="A59" s="45"/>
      <c r="B59" s="46"/>
      <c r="C59" s="26"/>
      <c r="D59" s="16"/>
      <c r="E59" s="33"/>
      <c r="F59" s="33"/>
      <c r="G59" s="33"/>
      <c r="H59" s="16"/>
      <c r="I59" s="34"/>
      <c r="J59" s="34"/>
      <c r="K59" s="17"/>
      <c r="L59" s="27" t="s">
        <v>72</v>
      </c>
      <c r="M59" s="37">
        <v>1</v>
      </c>
      <c r="N59" s="37">
        <v>13</v>
      </c>
      <c r="O59" s="47" t="s">
        <v>73</v>
      </c>
      <c r="P59" s="30"/>
      <c r="Q59" s="31">
        <f>Q60</f>
        <v>1</v>
      </c>
      <c r="R59" s="23"/>
    </row>
    <row r="60" spans="1:18" ht="35.25" customHeight="1">
      <c r="A60" s="45"/>
      <c r="B60" s="46"/>
      <c r="C60" s="26"/>
      <c r="D60" s="16"/>
      <c r="E60" s="33"/>
      <c r="F60" s="33"/>
      <c r="G60" s="33"/>
      <c r="H60" s="16"/>
      <c r="I60" s="34"/>
      <c r="J60" s="34"/>
      <c r="K60" s="17"/>
      <c r="L60" s="27" t="s">
        <v>45</v>
      </c>
      <c r="M60" s="37">
        <v>1</v>
      </c>
      <c r="N60" s="37">
        <v>13</v>
      </c>
      <c r="O60" s="47" t="s">
        <v>73</v>
      </c>
      <c r="P60" s="30">
        <v>200</v>
      </c>
      <c r="Q60" s="31">
        <f>Q61</f>
        <v>1</v>
      </c>
      <c r="R60" s="23"/>
    </row>
    <row r="61" spans="1:18" ht="48.75" customHeight="1">
      <c r="A61" s="45"/>
      <c r="B61" s="46"/>
      <c r="C61" s="26"/>
      <c r="D61" s="16"/>
      <c r="E61" s="33"/>
      <c r="F61" s="33"/>
      <c r="G61" s="33"/>
      <c r="H61" s="16"/>
      <c r="I61" s="34"/>
      <c r="J61" s="34"/>
      <c r="K61" s="17"/>
      <c r="L61" s="27" t="s">
        <v>46</v>
      </c>
      <c r="M61" s="37">
        <v>1</v>
      </c>
      <c r="N61" s="37">
        <v>13</v>
      </c>
      <c r="O61" s="47" t="s">
        <v>73</v>
      </c>
      <c r="P61" s="30">
        <v>240</v>
      </c>
      <c r="Q61" s="31">
        <v>1</v>
      </c>
      <c r="R61" s="23"/>
    </row>
    <row r="62" spans="1:18" ht="201.75" customHeight="1">
      <c r="A62" s="45"/>
      <c r="B62" s="46"/>
      <c r="C62" s="26"/>
      <c r="D62" s="16"/>
      <c r="E62" s="33"/>
      <c r="F62" s="33"/>
      <c r="G62" s="33"/>
      <c r="H62" s="16"/>
      <c r="I62" s="34"/>
      <c r="J62" s="34"/>
      <c r="K62" s="17"/>
      <c r="L62" s="48" t="s">
        <v>229</v>
      </c>
      <c r="M62" s="28">
        <v>1</v>
      </c>
      <c r="N62" s="28">
        <v>13</v>
      </c>
      <c r="O62" s="47" t="s">
        <v>228</v>
      </c>
      <c r="P62" s="30"/>
      <c r="Q62" s="31">
        <f>Q63</f>
        <v>579.9</v>
      </c>
      <c r="R62" s="23"/>
    </row>
    <row r="63" spans="1:18" ht="18" customHeight="1">
      <c r="A63" s="45"/>
      <c r="B63" s="46"/>
      <c r="C63" s="26"/>
      <c r="D63" s="16"/>
      <c r="E63" s="33"/>
      <c r="F63" s="33"/>
      <c r="G63" s="33"/>
      <c r="H63" s="16"/>
      <c r="I63" s="34"/>
      <c r="J63" s="34"/>
      <c r="K63" s="17"/>
      <c r="L63" s="48" t="s">
        <v>159</v>
      </c>
      <c r="M63" s="28">
        <v>1</v>
      </c>
      <c r="N63" s="28">
        <v>13</v>
      </c>
      <c r="O63" s="47" t="s">
        <v>228</v>
      </c>
      <c r="P63" s="30">
        <v>500</v>
      </c>
      <c r="Q63" s="31">
        <f>Q64</f>
        <v>579.9</v>
      </c>
      <c r="R63" s="23"/>
    </row>
    <row r="64" spans="1:18" ht="18.75" customHeight="1">
      <c r="A64" s="45"/>
      <c r="B64" s="46"/>
      <c r="C64" s="26"/>
      <c r="D64" s="16"/>
      <c r="E64" s="33"/>
      <c r="F64" s="33"/>
      <c r="G64" s="33"/>
      <c r="H64" s="16"/>
      <c r="I64" s="34"/>
      <c r="J64" s="34"/>
      <c r="K64" s="17"/>
      <c r="L64" s="27" t="s">
        <v>41</v>
      </c>
      <c r="M64" s="28">
        <v>1</v>
      </c>
      <c r="N64" s="28">
        <v>13</v>
      </c>
      <c r="O64" s="47" t="s">
        <v>228</v>
      </c>
      <c r="P64" s="30">
        <v>540</v>
      </c>
      <c r="Q64" s="31">
        <v>579.9</v>
      </c>
      <c r="R64" s="23"/>
    </row>
    <row r="65" spans="1:20" ht="21" customHeight="1">
      <c r="A65" s="28">
        <v>1</v>
      </c>
      <c r="B65" s="28">
        <v>13</v>
      </c>
      <c r="C65" s="42" t="s">
        <v>74</v>
      </c>
      <c r="D65" s="16">
        <v>203</v>
      </c>
      <c r="E65" s="77"/>
      <c r="F65" s="77"/>
      <c r="G65" s="77"/>
      <c r="H65" s="16" t="s">
        <v>75</v>
      </c>
      <c r="I65" s="78"/>
      <c r="J65" s="78"/>
      <c r="K65" s="17">
        <v>530</v>
      </c>
      <c r="L65" s="18" t="s">
        <v>76</v>
      </c>
      <c r="M65" s="19" t="s">
        <v>19</v>
      </c>
      <c r="N65" s="19" t="s">
        <v>0</v>
      </c>
      <c r="O65" s="20" t="s">
        <v>0</v>
      </c>
      <c r="P65" s="21" t="s">
        <v>0</v>
      </c>
      <c r="Q65" s="22">
        <f>Q66</f>
        <v>435.5</v>
      </c>
      <c r="R65" s="23"/>
    </row>
    <row r="66" spans="1:20" ht="21" customHeight="1">
      <c r="A66" s="15"/>
      <c r="B66" s="24"/>
      <c r="C66" s="25">
        <v>203</v>
      </c>
      <c r="D66" s="26">
        <v>203</v>
      </c>
      <c r="E66" s="79"/>
      <c r="F66" s="79"/>
      <c r="G66" s="79"/>
      <c r="H66" s="16" t="s">
        <v>75</v>
      </c>
      <c r="I66" s="80"/>
      <c r="J66" s="80"/>
      <c r="K66" s="17">
        <v>530</v>
      </c>
      <c r="L66" s="27" t="s">
        <v>77</v>
      </c>
      <c r="M66" s="28" t="s">
        <v>19</v>
      </c>
      <c r="N66" s="28" t="s">
        <v>31</v>
      </c>
      <c r="O66" s="29" t="s">
        <v>0</v>
      </c>
      <c r="P66" s="30" t="s">
        <v>0</v>
      </c>
      <c r="Q66" s="31">
        <f>Q67</f>
        <v>435.5</v>
      </c>
      <c r="R66" s="23"/>
    </row>
    <row r="67" spans="1:20" ht="47.25" customHeight="1">
      <c r="A67" s="15"/>
      <c r="B67" s="81" t="s">
        <v>78</v>
      </c>
      <c r="C67" s="81"/>
      <c r="D67" s="16">
        <v>203</v>
      </c>
      <c r="E67" s="79"/>
      <c r="F67" s="79"/>
      <c r="G67" s="79"/>
      <c r="H67" s="16" t="s">
        <v>75</v>
      </c>
      <c r="I67" s="80"/>
      <c r="J67" s="80"/>
      <c r="K67" s="17">
        <v>530</v>
      </c>
      <c r="L67" s="43" t="s">
        <v>21</v>
      </c>
      <c r="M67" s="28" t="s">
        <v>19</v>
      </c>
      <c r="N67" s="28" t="s">
        <v>31</v>
      </c>
      <c r="O67" s="29" t="s">
        <v>22</v>
      </c>
      <c r="P67" s="30" t="s">
        <v>0</v>
      </c>
      <c r="Q67" s="31">
        <f>Q68</f>
        <v>435.5</v>
      </c>
      <c r="R67" s="23"/>
    </row>
    <row r="68" spans="1:20" ht="102" customHeight="1">
      <c r="A68" s="15"/>
      <c r="B68" s="81" t="s">
        <v>75</v>
      </c>
      <c r="C68" s="81"/>
      <c r="D68" s="16">
        <v>203</v>
      </c>
      <c r="E68" s="79"/>
      <c r="F68" s="79"/>
      <c r="G68" s="79"/>
      <c r="H68" s="16" t="s">
        <v>75</v>
      </c>
      <c r="I68" s="80"/>
      <c r="J68" s="80"/>
      <c r="K68" s="17">
        <v>530</v>
      </c>
      <c r="L68" s="32" t="s">
        <v>79</v>
      </c>
      <c r="M68" s="28" t="s">
        <v>19</v>
      </c>
      <c r="N68" s="28" t="s">
        <v>31</v>
      </c>
      <c r="O68" s="29" t="s">
        <v>80</v>
      </c>
      <c r="P68" s="30" t="s">
        <v>0</v>
      </c>
      <c r="Q68" s="31">
        <f>Q69+Q71</f>
        <v>435.5</v>
      </c>
      <c r="R68" s="23"/>
    </row>
    <row r="69" spans="1:20" ht="82.5" customHeight="1">
      <c r="A69" s="15"/>
      <c r="B69" s="25"/>
      <c r="C69" s="25"/>
      <c r="D69" s="16"/>
      <c r="E69" s="33"/>
      <c r="F69" s="33"/>
      <c r="G69" s="33"/>
      <c r="H69" s="16"/>
      <c r="I69" s="34"/>
      <c r="J69" s="34"/>
      <c r="K69" s="17"/>
      <c r="L69" s="27" t="s">
        <v>25</v>
      </c>
      <c r="M69" s="28" t="s">
        <v>19</v>
      </c>
      <c r="N69" s="28" t="s">
        <v>31</v>
      </c>
      <c r="O69" s="29" t="s">
        <v>80</v>
      </c>
      <c r="P69" s="30">
        <v>100</v>
      </c>
      <c r="Q69" s="31">
        <f>Q70</f>
        <v>261.60000000000002</v>
      </c>
      <c r="R69" s="23"/>
    </row>
    <row r="70" spans="1:20" ht="33.75" customHeight="1">
      <c r="A70" s="15"/>
      <c r="B70" s="25"/>
      <c r="C70" s="25"/>
      <c r="D70" s="16"/>
      <c r="E70" s="33"/>
      <c r="F70" s="33"/>
      <c r="G70" s="33"/>
      <c r="H70" s="16"/>
      <c r="I70" s="34"/>
      <c r="J70" s="34"/>
      <c r="K70" s="17"/>
      <c r="L70" s="36" t="s">
        <v>26</v>
      </c>
      <c r="M70" s="28" t="s">
        <v>19</v>
      </c>
      <c r="N70" s="28" t="s">
        <v>31</v>
      </c>
      <c r="O70" s="29" t="s">
        <v>80</v>
      </c>
      <c r="P70" s="30">
        <v>120</v>
      </c>
      <c r="Q70" s="31">
        <v>261.60000000000002</v>
      </c>
      <c r="R70" s="23"/>
    </row>
    <row r="71" spans="1:20" ht="35.25" customHeight="1">
      <c r="A71" s="15"/>
      <c r="B71" s="81">
        <v>500</v>
      </c>
      <c r="C71" s="81"/>
      <c r="D71" s="16">
        <v>203</v>
      </c>
      <c r="E71" s="79"/>
      <c r="F71" s="79"/>
      <c r="G71" s="79"/>
      <c r="H71" s="16" t="s">
        <v>75</v>
      </c>
      <c r="I71" s="80"/>
      <c r="J71" s="80"/>
      <c r="K71" s="17">
        <v>530</v>
      </c>
      <c r="L71" s="27" t="s">
        <v>45</v>
      </c>
      <c r="M71" s="28" t="s">
        <v>19</v>
      </c>
      <c r="N71" s="28" t="s">
        <v>31</v>
      </c>
      <c r="O71" s="29" t="s">
        <v>80</v>
      </c>
      <c r="P71" s="30">
        <v>200</v>
      </c>
      <c r="Q71" s="31">
        <f>Q72</f>
        <v>173.9</v>
      </c>
      <c r="R71" s="23"/>
    </row>
    <row r="72" spans="1:20" ht="51" customHeight="1">
      <c r="A72" s="15"/>
      <c r="B72" s="24">
        <v>2</v>
      </c>
      <c r="C72" s="25">
        <v>203</v>
      </c>
      <c r="D72" s="25">
        <v>203</v>
      </c>
      <c r="E72" s="33" t="s">
        <v>78</v>
      </c>
      <c r="F72" s="33" t="s">
        <v>78</v>
      </c>
      <c r="G72" s="33" t="s">
        <v>75</v>
      </c>
      <c r="H72" s="25" t="s">
        <v>75</v>
      </c>
      <c r="I72" s="34"/>
      <c r="J72" s="34"/>
      <c r="K72" s="35">
        <v>530</v>
      </c>
      <c r="L72" s="36" t="s">
        <v>46</v>
      </c>
      <c r="M72" s="28" t="s">
        <v>19</v>
      </c>
      <c r="N72" s="28" t="s">
        <v>31</v>
      </c>
      <c r="O72" s="29" t="s">
        <v>80</v>
      </c>
      <c r="P72" s="38">
        <v>240</v>
      </c>
      <c r="Q72" s="31">
        <v>173.9</v>
      </c>
      <c r="R72" s="23"/>
    </row>
    <row r="73" spans="1:20" ht="32.25" customHeight="1">
      <c r="A73" s="15"/>
      <c r="B73" s="76">
        <v>3</v>
      </c>
      <c r="C73" s="76"/>
      <c r="D73" s="16">
        <v>314</v>
      </c>
      <c r="E73" s="77"/>
      <c r="F73" s="77"/>
      <c r="G73" s="77"/>
      <c r="H73" s="16" t="s">
        <v>81</v>
      </c>
      <c r="I73" s="78"/>
      <c r="J73" s="78"/>
      <c r="K73" s="17">
        <v>540</v>
      </c>
      <c r="L73" s="18" t="s">
        <v>82</v>
      </c>
      <c r="M73" s="19" t="s">
        <v>31</v>
      </c>
      <c r="N73" s="19" t="s">
        <v>0</v>
      </c>
      <c r="O73" s="20" t="s">
        <v>0</v>
      </c>
      <c r="P73" s="21" t="s">
        <v>0</v>
      </c>
      <c r="Q73" s="22">
        <f>Q74+Q82+Q92</f>
        <v>4452.3999999999996</v>
      </c>
      <c r="R73" s="23"/>
    </row>
    <row r="74" spans="1:20" ht="18.75" customHeight="1">
      <c r="A74" s="15"/>
      <c r="B74" s="24"/>
      <c r="C74" s="25">
        <v>304</v>
      </c>
      <c r="D74" s="26">
        <v>304</v>
      </c>
      <c r="E74" s="79"/>
      <c r="F74" s="79"/>
      <c r="G74" s="79"/>
      <c r="H74" s="16" t="s">
        <v>83</v>
      </c>
      <c r="I74" s="80"/>
      <c r="J74" s="80"/>
      <c r="K74" s="17">
        <v>530</v>
      </c>
      <c r="L74" s="27" t="s">
        <v>84</v>
      </c>
      <c r="M74" s="28" t="s">
        <v>31</v>
      </c>
      <c r="N74" s="28" t="s">
        <v>37</v>
      </c>
      <c r="O74" s="29" t="s">
        <v>0</v>
      </c>
      <c r="P74" s="30" t="s">
        <v>0</v>
      </c>
      <c r="Q74" s="31">
        <f>Q75</f>
        <v>21.8</v>
      </c>
      <c r="R74" s="23"/>
    </row>
    <row r="75" spans="1:20" ht="45" customHeight="1">
      <c r="A75" s="15"/>
      <c r="B75" s="81" t="s">
        <v>20</v>
      </c>
      <c r="C75" s="81"/>
      <c r="D75" s="16">
        <v>304</v>
      </c>
      <c r="E75" s="79"/>
      <c r="F75" s="79"/>
      <c r="G75" s="79"/>
      <c r="H75" s="16" t="s">
        <v>85</v>
      </c>
      <c r="I75" s="80"/>
      <c r="J75" s="80"/>
      <c r="K75" s="17">
        <v>240</v>
      </c>
      <c r="L75" s="43" t="s">
        <v>21</v>
      </c>
      <c r="M75" s="28" t="s">
        <v>31</v>
      </c>
      <c r="N75" s="28" t="s">
        <v>37</v>
      </c>
      <c r="O75" s="29" t="s">
        <v>22</v>
      </c>
      <c r="P75" s="30" t="s">
        <v>0</v>
      </c>
      <c r="Q75" s="31">
        <f>Q76+Q79</f>
        <v>21.8</v>
      </c>
      <c r="R75" s="23"/>
    </row>
    <row r="76" spans="1:20" ht="187.5" customHeight="1">
      <c r="A76" s="15"/>
      <c r="B76" s="81" t="s">
        <v>86</v>
      </c>
      <c r="C76" s="81"/>
      <c r="D76" s="16">
        <v>304</v>
      </c>
      <c r="E76" s="79"/>
      <c r="F76" s="79"/>
      <c r="G76" s="79"/>
      <c r="H76" s="16" t="s">
        <v>86</v>
      </c>
      <c r="I76" s="80"/>
      <c r="J76" s="80"/>
      <c r="K76" s="17">
        <v>120</v>
      </c>
      <c r="L76" s="43" t="s">
        <v>216</v>
      </c>
      <c r="M76" s="28" t="s">
        <v>31</v>
      </c>
      <c r="N76" s="28" t="s">
        <v>37</v>
      </c>
      <c r="O76" s="29" t="s">
        <v>87</v>
      </c>
      <c r="P76" s="30">
        <v>0</v>
      </c>
      <c r="Q76" s="31">
        <f>Q77</f>
        <v>6.5</v>
      </c>
      <c r="R76" s="23"/>
    </row>
    <row r="77" spans="1:20" ht="33" customHeight="1">
      <c r="A77" s="15"/>
      <c r="B77" s="81">
        <v>100</v>
      </c>
      <c r="C77" s="81"/>
      <c r="D77" s="16">
        <v>304</v>
      </c>
      <c r="E77" s="79"/>
      <c r="F77" s="79"/>
      <c r="G77" s="79"/>
      <c r="H77" s="16" t="s">
        <v>86</v>
      </c>
      <c r="I77" s="80"/>
      <c r="J77" s="80"/>
      <c r="K77" s="17">
        <v>120</v>
      </c>
      <c r="L77" s="27" t="s">
        <v>45</v>
      </c>
      <c r="M77" s="28">
        <v>3</v>
      </c>
      <c r="N77" s="28">
        <v>4</v>
      </c>
      <c r="O77" s="29" t="s">
        <v>87</v>
      </c>
      <c r="P77" s="30">
        <v>200</v>
      </c>
      <c r="Q77" s="31">
        <f>Q78</f>
        <v>6.5</v>
      </c>
      <c r="R77" s="23"/>
    </row>
    <row r="78" spans="1:20" ht="46.5" customHeight="1">
      <c r="A78" s="15"/>
      <c r="B78" s="24">
        <v>3</v>
      </c>
      <c r="C78" s="25">
        <v>304</v>
      </c>
      <c r="D78" s="25">
        <v>304</v>
      </c>
      <c r="E78" s="33" t="s">
        <v>20</v>
      </c>
      <c r="F78" s="33" t="s">
        <v>20</v>
      </c>
      <c r="G78" s="33" t="s">
        <v>86</v>
      </c>
      <c r="H78" s="25" t="s">
        <v>86</v>
      </c>
      <c r="I78" s="34"/>
      <c r="J78" s="34"/>
      <c r="K78" s="35">
        <v>120</v>
      </c>
      <c r="L78" s="36" t="s">
        <v>46</v>
      </c>
      <c r="M78" s="37">
        <v>3</v>
      </c>
      <c r="N78" s="37">
        <v>4</v>
      </c>
      <c r="O78" s="29" t="s">
        <v>87</v>
      </c>
      <c r="P78" s="38">
        <v>240</v>
      </c>
      <c r="Q78" s="31">
        <v>6.5</v>
      </c>
      <c r="R78" s="23"/>
    </row>
    <row r="79" spans="1:20" ht="192" customHeight="1">
      <c r="A79" s="15"/>
      <c r="B79" s="24"/>
      <c r="C79" s="25"/>
      <c r="D79" s="26"/>
      <c r="E79" s="33"/>
      <c r="F79" s="33"/>
      <c r="G79" s="33"/>
      <c r="H79" s="16"/>
      <c r="I79" s="34"/>
      <c r="J79" s="34"/>
      <c r="K79" s="17"/>
      <c r="L79" s="43" t="s">
        <v>217</v>
      </c>
      <c r="M79" s="28">
        <v>3</v>
      </c>
      <c r="N79" s="28">
        <v>4</v>
      </c>
      <c r="O79" s="29" t="s">
        <v>88</v>
      </c>
      <c r="P79" s="30">
        <v>0</v>
      </c>
      <c r="Q79" s="31">
        <f>Q80</f>
        <v>15.3</v>
      </c>
      <c r="R79" s="23"/>
      <c r="T79" s="72"/>
    </row>
    <row r="80" spans="1:20" ht="46.5" customHeight="1">
      <c r="A80" s="15"/>
      <c r="B80" s="24"/>
      <c r="C80" s="25"/>
      <c r="D80" s="26"/>
      <c r="E80" s="33"/>
      <c r="F80" s="33"/>
      <c r="G80" s="33"/>
      <c r="H80" s="16"/>
      <c r="I80" s="34"/>
      <c r="J80" s="34"/>
      <c r="K80" s="17"/>
      <c r="L80" s="27" t="s">
        <v>45</v>
      </c>
      <c r="M80" s="37">
        <v>3</v>
      </c>
      <c r="N80" s="37">
        <v>4</v>
      </c>
      <c r="O80" s="29" t="s">
        <v>89</v>
      </c>
      <c r="P80" s="30">
        <v>200</v>
      </c>
      <c r="Q80" s="31">
        <f>Q81</f>
        <v>15.3</v>
      </c>
      <c r="R80" s="23"/>
    </row>
    <row r="81" spans="1:18" ht="46.5" customHeight="1">
      <c r="A81" s="15"/>
      <c r="B81" s="24"/>
      <c r="C81" s="25"/>
      <c r="D81" s="26"/>
      <c r="E81" s="33"/>
      <c r="F81" s="33"/>
      <c r="G81" s="33"/>
      <c r="H81" s="16"/>
      <c r="I81" s="34"/>
      <c r="J81" s="34"/>
      <c r="K81" s="17"/>
      <c r="L81" s="36" t="s">
        <v>46</v>
      </c>
      <c r="M81" s="28">
        <v>3</v>
      </c>
      <c r="N81" s="28">
        <v>4</v>
      </c>
      <c r="O81" s="29" t="s">
        <v>89</v>
      </c>
      <c r="P81" s="30">
        <v>240</v>
      </c>
      <c r="Q81" s="31">
        <v>15.3</v>
      </c>
      <c r="R81" s="23"/>
    </row>
    <row r="82" spans="1:18" ht="48" customHeight="1">
      <c r="A82" s="15"/>
      <c r="B82" s="24"/>
      <c r="C82" s="25">
        <v>309</v>
      </c>
      <c r="D82" s="26">
        <v>309</v>
      </c>
      <c r="E82" s="79"/>
      <c r="F82" s="79"/>
      <c r="G82" s="79"/>
      <c r="H82" s="16" t="s">
        <v>90</v>
      </c>
      <c r="I82" s="80"/>
      <c r="J82" s="80"/>
      <c r="K82" s="17">
        <v>540</v>
      </c>
      <c r="L82" s="27" t="s">
        <v>91</v>
      </c>
      <c r="M82" s="28" t="s">
        <v>31</v>
      </c>
      <c r="N82" s="28" t="s">
        <v>92</v>
      </c>
      <c r="O82" s="29" t="s">
        <v>0</v>
      </c>
      <c r="P82" s="30" t="s">
        <v>0</v>
      </c>
      <c r="Q82" s="31">
        <f>Q83+Q87</f>
        <v>4382.3999999999996</v>
      </c>
      <c r="R82" s="23"/>
    </row>
    <row r="83" spans="1:18" ht="79.5" customHeight="1">
      <c r="A83" s="15"/>
      <c r="B83" s="81" t="s">
        <v>93</v>
      </c>
      <c r="C83" s="81"/>
      <c r="D83" s="16">
        <v>309</v>
      </c>
      <c r="E83" s="79"/>
      <c r="F83" s="79"/>
      <c r="G83" s="79"/>
      <c r="H83" s="16" t="s">
        <v>94</v>
      </c>
      <c r="I83" s="80"/>
      <c r="J83" s="80"/>
      <c r="K83" s="17">
        <v>240</v>
      </c>
      <c r="L83" s="43" t="s">
        <v>95</v>
      </c>
      <c r="M83" s="28" t="s">
        <v>31</v>
      </c>
      <c r="N83" s="28" t="s">
        <v>92</v>
      </c>
      <c r="O83" s="49" t="s">
        <v>96</v>
      </c>
      <c r="P83" s="30" t="s">
        <v>0</v>
      </c>
      <c r="Q83" s="31">
        <f>Q84</f>
        <v>2310.1999999999998</v>
      </c>
      <c r="R83" s="23"/>
    </row>
    <row r="84" spans="1:18" ht="97.5" customHeight="1">
      <c r="A84" s="15"/>
      <c r="B84" s="81" t="s">
        <v>97</v>
      </c>
      <c r="C84" s="81"/>
      <c r="D84" s="16">
        <v>309</v>
      </c>
      <c r="E84" s="79"/>
      <c r="F84" s="79"/>
      <c r="G84" s="79"/>
      <c r="H84" s="16" t="s">
        <v>94</v>
      </c>
      <c r="I84" s="80"/>
      <c r="J84" s="80"/>
      <c r="K84" s="17">
        <v>240</v>
      </c>
      <c r="L84" s="32" t="s">
        <v>218</v>
      </c>
      <c r="M84" s="28" t="s">
        <v>31</v>
      </c>
      <c r="N84" s="28" t="s">
        <v>92</v>
      </c>
      <c r="O84" s="29" t="s">
        <v>98</v>
      </c>
      <c r="P84" s="30">
        <v>0</v>
      </c>
      <c r="Q84" s="31">
        <f>Q85</f>
        <v>2310.1999999999998</v>
      </c>
      <c r="R84" s="23"/>
    </row>
    <row r="85" spans="1:18" ht="31.5" customHeight="1">
      <c r="A85" s="15"/>
      <c r="B85" s="81" t="s">
        <v>94</v>
      </c>
      <c r="C85" s="81"/>
      <c r="D85" s="16">
        <v>309</v>
      </c>
      <c r="E85" s="79"/>
      <c r="F85" s="79"/>
      <c r="G85" s="79"/>
      <c r="H85" s="16" t="s">
        <v>94</v>
      </c>
      <c r="I85" s="80"/>
      <c r="J85" s="80"/>
      <c r="K85" s="17">
        <v>240</v>
      </c>
      <c r="L85" s="27" t="s">
        <v>45</v>
      </c>
      <c r="M85" s="28" t="s">
        <v>31</v>
      </c>
      <c r="N85" s="28" t="s">
        <v>92</v>
      </c>
      <c r="O85" s="29" t="s">
        <v>98</v>
      </c>
      <c r="P85" s="30">
        <v>200</v>
      </c>
      <c r="Q85" s="31">
        <f>Q86</f>
        <v>2310.1999999999998</v>
      </c>
      <c r="R85" s="23"/>
    </row>
    <row r="86" spans="1:18" ht="37.5" customHeight="1">
      <c r="A86" s="15"/>
      <c r="B86" s="81">
        <v>200</v>
      </c>
      <c r="C86" s="81"/>
      <c r="D86" s="16">
        <v>309</v>
      </c>
      <c r="E86" s="79"/>
      <c r="F86" s="79"/>
      <c r="G86" s="79"/>
      <c r="H86" s="16" t="s">
        <v>94</v>
      </c>
      <c r="I86" s="80"/>
      <c r="J86" s="80"/>
      <c r="K86" s="17">
        <v>240</v>
      </c>
      <c r="L86" s="36" t="s">
        <v>46</v>
      </c>
      <c r="M86" s="28">
        <v>3</v>
      </c>
      <c r="N86" s="28">
        <v>9</v>
      </c>
      <c r="O86" s="29" t="s">
        <v>98</v>
      </c>
      <c r="P86" s="30">
        <v>240</v>
      </c>
      <c r="Q86" s="31">
        <v>2310.1999999999998</v>
      </c>
      <c r="R86" s="23"/>
    </row>
    <row r="87" spans="1:18" ht="34.5" customHeight="1">
      <c r="A87" s="15"/>
      <c r="B87" s="25"/>
      <c r="C87" s="25"/>
      <c r="D87" s="16"/>
      <c r="E87" s="33"/>
      <c r="F87" s="33"/>
      <c r="G87" s="33"/>
      <c r="H87" s="16"/>
      <c r="I87" s="34"/>
      <c r="J87" s="34"/>
      <c r="K87" s="17"/>
      <c r="L87" s="32" t="s">
        <v>203</v>
      </c>
      <c r="M87" s="28">
        <v>3</v>
      </c>
      <c r="N87" s="28">
        <v>9</v>
      </c>
      <c r="O87" s="50" t="s">
        <v>99</v>
      </c>
      <c r="P87" s="30"/>
      <c r="Q87" s="31">
        <f>Q88</f>
        <v>2072.1999999999998</v>
      </c>
      <c r="R87" s="23"/>
    </row>
    <row r="88" spans="1:18" ht="83.25" customHeight="1">
      <c r="A88" s="15"/>
      <c r="B88" s="25"/>
      <c r="C88" s="25"/>
      <c r="D88" s="16"/>
      <c r="E88" s="33"/>
      <c r="F88" s="33"/>
      <c r="G88" s="33"/>
      <c r="H88" s="16"/>
      <c r="I88" s="34"/>
      <c r="J88" s="34"/>
      <c r="K88" s="17"/>
      <c r="L88" s="32" t="s">
        <v>221</v>
      </c>
      <c r="M88" s="28">
        <v>3</v>
      </c>
      <c r="N88" s="28">
        <v>9</v>
      </c>
      <c r="O88" s="50" t="s">
        <v>100</v>
      </c>
      <c r="P88" s="30"/>
      <c r="Q88" s="31">
        <f>Q90</f>
        <v>2072.1999999999998</v>
      </c>
      <c r="R88" s="23"/>
    </row>
    <row r="89" spans="1:18" ht="47.25" customHeight="1">
      <c r="A89" s="15"/>
      <c r="B89" s="25"/>
      <c r="C89" s="25"/>
      <c r="D89" s="16"/>
      <c r="E89" s="33"/>
      <c r="F89" s="33"/>
      <c r="G89" s="33"/>
      <c r="H89" s="16"/>
      <c r="I89" s="34"/>
      <c r="J89" s="34"/>
      <c r="K89" s="17"/>
      <c r="L89" s="41" t="s">
        <v>222</v>
      </c>
      <c r="M89" s="28">
        <v>3</v>
      </c>
      <c r="N89" s="28">
        <v>9</v>
      </c>
      <c r="O89" s="50" t="s">
        <v>101</v>
      </c>
      <c r="P89" s="30">
        <v>0</v>
      </c>
      <c r="Q89" s="31">
        <f>Q90</f>
        <v>2072.1999999999998</v>
      </c>
      <c r="R89" s="23"/>
    </row>
    <row r="90" spans="1:18" ht="36.75" customHeight="1">
      <c r="A90" s="15"/>
      <c r="B90" s="25"/>
      <c r="C90" s="25"/>
      <c r="D90" s="16"/>
      <c r="E90" s="33"/>
      <c r="F90" s="33"/>
      <c r="G90" s="33"/>
      <c r="H90" s="16"/>
      <c r="I90" s="34"/>
      <c r="J90" s="34"/>
      <c r="K90" s="17"/>
      <c r="L90" s="27" t="s">
        <v>45</v>
      </c>
      <c r="M90" s="28">
        <v>3</v>
      </c>
      <c r="N90" s="28">
        <v>9</v>
      </c>
      <c r="O90" s="50" t="s">
        <v>101</v>
      </c>
      <c r="P90" s="30">
        <v>200</v>
      </c>
      <c r="Q90" s="31">
        <f>Q91</f>
        <v>2072.1999999999998</v>
      </c>
      <c r="R90" s="23"/>
    </row>
    <row r="91" spans="1:18" ht="54" customHeight="1">
      <c r="A91" s="15"/>
      <c r="B91" s="25"/>
      <c r="C91" s="25"/>
      <c r="D91" s="16"/>
      <c r="E91" s="33"/>
      <c r="F91" s="33"/>
      <c r="G91" s="33"/>
      <c r="H91" s="16"/>
      <c r="I91" s="34"/>
      <c r="J91" s="34"/>
      <c r="K91" s="17"/>
      <c r="L91" s="36" t="s">
        <v>46</v>
      </c>
      <c r="M91" s="28">
        <v>3</v>
      </c>
      <c r="N91" s="28">
        <v>9</v>
      </c>
      <c r="O91" s="50" t="s">
        <v>101</v>
      </c>
      <c r="P91" s="30">
        <v>240</v>
      </c>
      <c r="Q91" s="31">
        <v>2072.1999999999998</v>
      </c>
      <c r="R91" s="23"/>
    </row>
    <row r="92" spans="1:18" ht="34.5" customHeight="1">
      <c r="A92" s="15"/>
      <c r="B92" s="25"/>
      <c r="C92" s="25"/>
      <c r="D92" s="16"/>
      <c r="E92" s="33"/>
      <c r="F92" s="33"/>
      <c r="G92" s="33"/>
      <c r="H92" s="16"/>
      <c r="I92" s="34"/>
      <c r="J92" s="34"/>
      <c r="K92" s="17"/>
      <c r="L92" s="27" t="s">
        <v>102</v>
      </c>
      <c r="M92" s="28">
        <v>3</v>
      </c>
      <c r="N92" s="28">
        <v>14</v>
      </c>
      <c r="O92" s="51"/>
      <c r="P92" s="30"/>
      <c r="Q92" s="31">
        <f>Q93</f>
        <v>48.2</v>
      </c>
      <c r="R92" s="23"/>
    </row>
    <row r="93" spans="1:18" ht="51.75" customHeight="1">
      <c r="A93" s="15"/>
      <c r="B93" s="24"/>
      <c r="C93" s="25">
        <v>314</v>
      </c>
      <c r="D93" s="26">
        <v>314</v>
      </c>
      <c r="E93" s="79"/>
      <c r="F93" s="79"/>
      <c r="G93" s="79"/>
      <c r="H93" s="16" t="s">
        <v>81</v>
      </c>
      <c r="I93" s="80"/>
      <c r="J93" s="80"/>
      <c r="K93" s="17">
        <v>540</v>
      </c>
      <c r="L93" s="41" t="s">
        <v>200</v>
      </c>
      <c r="M93" s="28" t="s">
        <v>31</v>
      </c>
      <c r="N93" s="28" t="s">
        <v>103</v>
      </c>
      <c r="O93" s="42" t="s">
        <v>104</v>
      </c>
      <c r="P93" s="30" t="s">
        <v>0</v>
      </c>
      <c r="Q93" s="31">
        <f>Q94</f>
        <v>48.2</v>
      </c>
      <c r="R93" s="23"/>
    </row>
    <row r="94" spans="1:18" ht="61.5" customHeight="1">
      <c r="A94" s="15"/>
      <c r="B94" s="24"/>
      <c r="C94" s="25"/>
      <c r="D94" s="16"/>
      <c r="E94" s="33"/>
      <c r="F94" s="33"/>
      <c r="G94" s="33"/>
      <c r="H94" s="16"/>
      <c r="I94" s="34"/>
      <c r="J94" s="34"/>
      <c r="K94" s="17"/>
      <c r="L94" s="52" t="s">
        <v>223</v>
      </c>
      <c r="M94" s="28">
        <v>3</v>
      </c>
      <c r="N94" s="28">
        <v>14</v>
      </c>
      <c r="O94" s="42" t="s">
        <v>105</v>
      </c>
      <c r="P94" s="30">
        <v>0</v>
      </c>
      <c r="Q94" s="31">
        <f>Q95+Q98</f>
        <v>48.2</v>
      </c>
      <c r="R94" s="23"/>
    </row>
    <row r="95" spans="1:18" ht="94.5" customHeight="1">
      <c r="A95" s="15"/>
      <c r="B95" s="81" t="s">
        <v>106</v>
      </c>
      <c r="C95" s="81"/>
      <c r="D95" s="16">
        <v>314</v>
      </c>
      <c r="E95" s="79"/>
      <c r="F95" s="79"/>
      <c r="G95" s="79"/>
      <c r="H95" s="16" t="s">
        <v>107</v>
      </c>
      <c r="I95" s="80"/>
      <c r="J95" s="80"/>
      <c r="K95" s="17">
        <v>540</v>
      </c>
      <c r="L95" s="53" t="s">
        <v>201</v>
      </c>
      <c r="M95" s="28" t="s">
        <v>31</v>
      </c>
      <c r="N95" s="28" t="s">
        <v>103</v>
      </c>
      <c r="O95" s="42" t="s">
        <v>108</v>
      </c>
      <c r="P95" s="30">
        <v>0</v>
      </c>
      <c r="Q95" s="31">
        <f>Q96</f>
        <v>24.1</v>
      </c>
      <c r="R95" s="23"/>
    </row>
    <row r="96" spans="1:18" ht="31.5" customHeight="1">
      <c r="A96" s="15"/>
      <c r="B96" s="25"/>
      <c r="C96" s="25"/>
      <c r="D96" s="16"/>
      <c r="E96" s="33"/>
      <c r="F96" s="33"/>
      <c r="G96" s="33"/>
      <c r="H96" s="16"/>
      <c r="I96" s="34"/>
      <c r="J96" s="34"/>
      <c r="K96" s="17"/>
      <c r="L96" s="27" t="s">
        <v>45</v>
      </c>
      <c r="M96" s="28">
        <v>3</v>
      </c>
      <c r="N96" s="28">
        <v>14</v>
      </c>
      <c r="O96" s="42" t="s">
        <v>108</v>
      </c>
      <c r="P96" s="30">
        <v>200</v>
      </c>
      <c r="Q96" s="31">
        <f>Q97</f>
        <v>24.1</v>
      </c>
      <c r="R96" s="23"/>
    </row>
    <row r="97" spans="1:18" ht="49.5" customHeight="1">
      <c r="A97" s="15"/>
      <c r="B97" s="25"/>
      <c r="C97" s="25"/>
      <c r="D97" s="16"/>
      <c r="E97" s="33"/>
      <c r="F97" s="33"/>
      <c r="G97" s="33"/>
      <c r="H97" s="16"/>
      <c r="I97" s="34"/>
      <c r="J97" s="34"/>
      <c r="K97" s="17"/>
      <c r="L97" s="36" t="s">
        <v>46</v>
      </c>
      <c r="M97" s="28">
        <v>3</v>
      </c>
      <c r="N97" s="28">
        <v>14</v>
      </c>
      <c r="O97" s="42" t="s">
        <v>108</v>
      </c>
      <c r="P97" s="30">
        <v>240</v>
      </c>
      <c r="Q97" s="31">
        <v>24.1</v>
      </c>
      <c r="R97" s="23"/>
    </row>
    <row r="98" spans="1:18" ht="81" customHeight="1">
      <c r="A98" s="15"/>
      <c r="B98" s="81" t="s">
        <v>109</v>
      </c>
      <c r="C98" s="81"/>
      <c r="D98" s="16">
        <v>314</v>
      </c>
      <c r="E98" s="79"/>
      <c r="F98" s="79"/>
      <c r="G98" s="79"/>
      <c r="H98" s="16" t="s">
        <v>107</v>
      </c>
      <c r="I98" s="80"/>
      <c r="J98" s="80"/>
      <c r="K98" s="17">
        <v>540</v>
      </c>
      <c r="L98" s="53" t="s">
        <v>202</v>
      </c>
      <c r="M98" s="28" t="s">
        <v>31</v>
      </c>
      <c r="N98" s="28" t="s">
        <v>103</v>
      </c>
      <c r="O98" s="50" t="s">
        <v>110</v>
      </c>
      <c r="P98" s="30" t="s">
        <v>0</v>
      </c>
      <c r="Q98" s="31">
        <f>Q99</f>
        <v>24.1</v>
      </c>
      <c r="R98" s="23"/>
    </row>
    <row r="99" spans="1:18" ht="36.75" customHeight="1">
      <c r="A99" s="15"/>
      <c r="B99" s="81" t="s">
        <v>107</v>
      </c>
      <c r="C99" s="81"/>
      <c r="D99" s="16">
        <v>314</v>
      </c>
      <c r="E99" s="79"/>
      <c r="F99" s="79"/>
      <c r="G99" s="79"/>
      <c r="H99" s="16" t="s">
        <v>107</v>
      </c>
      <c r="I99" s="80"/>
      <c r="J99" s="80"/>
      <c r="K99" s="17">
        <v>540</v>
      </c>
      <c r="L99" s="27" t="s">
        <v>45</v>
      </c>
      <c r="M99" s="28" t="s">
        <v>31</v>
      </c>
      <c r="N99" s="28" t="s">
        <v>103</v>
      </c>
      <c r="O99" s="50" t="s">
        <v>110</v>
      </c>
      <c r="P99" s="30">
        <v>200</v>
      </c>
      <c r="Q99" s="31">
        <f>Q100</f>
        <v>24.1</v>
      </c>
      <c r="R99" s="23"/>
    </row>
    <row r="100" spans="1:18" ht="55.5" customHeight="1">
      <c r="A100" s="15"/>
      <c r="B100" s="81">
        <v>500</v>
      </c>
      <c r="C100" s="81"/>
      <c r="D100" s="16">
        <v>314</v>
      </c>
      <c r="E100" s="79"/>
      <c r="F100" s="79"/>
      <c r="G100" s="79"/>
      <c r="H100" s="16" t="s">
        <v>107</v>
      </c>
      <c r="I100" s="80"/>
      <c r="J100" s="80"/>
      <c r="K100" s="17">
        <v>540</v>
      </c>
      <c r="L100" s="36" t="s">
        <v>46</v>
      </c>
      <c r="M100" s="28">
        <v>3</v>
      </c>
      <c r="N100" s="28">
        <v>14</v>
      </c>
      <c r="O100" s="50" t="s">
        <v>110</v>
      </c>
      <c r="P100" s="30">
        <v>240</v>
      </c>
      <c r="Q100" s="31">
        <v>24.1</v>
      </c>
      <c r="R100" s="23"/>
    </row>
    <row r="101" spans="1:18" ht="18.75" customHeight="1">
      <c r="A101" s="15"/>
      <c r="B101" s="76">
        <v>4</v>
      </c>
      <c r="C101" s="76"/>
      <c r="D101" s="16">
        <v>412</v>
      </c>
      <c r="E101" s="77"/>
      <c r="F101" s="77"/>
      <c r="G101" s="77"/>
      <c r="H101" s="16" t="s">
        <v>111</v>
      </c>
      <c r="I101" s="78"/>
      <c r="J101" s="78"/>
      <c r="K101" s="17">
        <v>240</v>
      </c>
      <c r="L101" s="18" t="s">
        <v>112</v>
      </c>
      <c r="M101" s="19" t="s">
        <v>37</v>
      </c>
      <c r="N101" s="19" t="s">
        <v>0</v>
      </c>
      <c r="O101" s="20" t="s">
        <v>0</v>
      </c>
      <c r="P101" s="21" t="s">
        <v>0</v>
      </c>
      <c r="Q101" s="22">
        <f>Q102+Q109+Q116+Q124</f>
        <v>13766.099999999999</v>
      </c>
      <c r="R101" s="23"/>
    </row>
    <row r="102" spans="1:18" ht="18.75" customHeight="1">
      <c r="A102" s="15"/>
      <c r="B102" s="24"/>
      <c r="C102" s="25">
        <v>408</v>
      </c>
      <c r="D102" s="26">
        <v>408</v>
      </c>
      <c r="E102" s="79"/>
      <c r="F102" s="79"/>
      <c r="G102" s="79"/>
      <c r="H102" s="16" t="s">
        <v>113</v>
      </c>
      <c r="I102" s="80"/>
      <c r="J102" s="80"/>
      <c r="K102" s="17">
        <v>810</v>
      </c>
      <c r="L102" s="27" t="s">
        <v>114</v>
      </c>
      <c r="M102" s="28" t="s">
        <v>37</v>
      </c>
      <c r="N102" s="28" t="s">
        <v>115</v>
      </c>
      <c r="O102" s="29" t="s">
        <v>0</v>
      </c>
      <c r="P102" s="30" t="s">
        <v>0</v>
      </c>
      <c r="Q102" s="31">
        <f>Q103</f>
        <v>4491.8</v>
      </c>
      <c r="R102" s="23"/>
    </row>
    <row r="103" spans="1:18" ht="30" customHeight="1">
      <c r="A103" s="15"/>
      <c r="B103" s="81" t="s">
        <v>116</v>
      </c>
      <c r="C103" s="81"/>
      <c r="D103" s="16">
        <v>408</v>
      </c>
      <c r="E103" s="79"/>
      <c r="F103" s="79"/>
      <c r="G103" s="79"/>
      <c r="H103" s="16" t="s">
        <v>113</v>
      </c>
      <c r="I103" s="80"/>
      <c r="J103" s="80"/>
      <c r="K103" s="17">
        <v>810</v>
      </c>
      <c r="L103" s="43" t="s">
        <v>198</v>
      </c>
      <c r="M103" s="28" t="s">
        <v>37</v>
      </c>
      <c r="N103" s="28" t="s">
        <v>115</v>
      </c>
      <c r="O103" s="29" t="s">
        <v>117</v>
      </c>
      <c r="P103" s="30" t="s">
        <v>0</v>
      </c>
      <c r="Q103" s="31">
        <f>Q104</f>
        <v>4491.8</v>
      </c>
      <c r="R103" s="23"/>
    </row>
    <row r="104" spans="1:18" ht="23.25" customHeight="1">
      <c r="A104" s="15"/>
      <c r="B104" s="81" t="s">
        <v>118</v>
      </c>
      <c r="C104" s="81"/>
      <c r="D104" s="16">
        <v>408</v>
      </c>
      <c r="E104" s="79"/>
      <c r="F104" s="79"/>
      <c r="G104" s="79"/>
      <c r="H104" s="16" t="s">
        <v>113</v>
      </c>
      <c r="I104" s="80"/>
      <c r="J104" s="80"/>
      <c r="K104" s="17">
        <v>810</v>
      </c>
      <c r="L104" s="32" t="s">
        <v>199</v>
      </c>
      <c r="M104" s="28" t="s">
        <v>37</v>
      </c>
      <c r="N104" s="28" t="s">
        <v>115</v>
      </c>
      <c r="O104" s="29" t="s">
        <v>119</v>
      </c>
      <c r="P104" s="30">
        <v>0</v>
      </c>
      <c r="Q104" s="31">
        <f>Q106</f>
        <v>4491.8</v>
      </c>
      <c r="R104" s="23"/>
    </row>
    <row r="105" spans="1:18" ht="35.25" customHeight="1">
      <c r="A105" s="15"/>
      <c r="B105" s="25"/>
      <c r="C105" s="25"/>
      <c r="D105" s="16"/>
      <c r="E105" s="33"/>
      <c r="F105" s="33"/>
      <c r="G105" s="33"/>
      <c r="H105" s="16"/>
      <c r="I105" s="34"/>
      <c r="J105" s="34"/>
      <c r="K105" s="17"/>
      <c r="L105" s="53" t="s">
        <v>120</v>
      </c>
      <c r="M105" s="28">
        <v>4</v>
      </c>
      <c r="N105" s="28">
        <v>8</v>
      </c>
      <c r="O105" s="29" t="s">
        <v>121</v>
      </c>
      <c r="P105" s="30">
        <v>0</v>
      </c>
      <c r="Q105" s="31">
        <f>Q106</f>
        <v>4491.8</v>
      </c>
      <c r="R105" s="23"/>
    </row>
    <row r="106" spans="1:18" ht="52.5" customHeight="1">
      <c r="A106" s="15"/>
      <c r="B106" s="81" t="s">
        <v>113</v>
      </c>
      <c r="C106" s="81"/>
      <c r="D106" s="16">
        <v>408</v>
      </c>
      <c r="E106" s="79"/>
      <c r="F106" s="79"/>
      <c r="G106" s="79"/>
      <c r="H106" s="16" t="s">
        <v>113</v>
      </c>
      <c r="I106" s="80"/>
      <c r="J106" s="80"/>
      <c r="K106" s="17">
        <v>810</v>
      </c>
      <c r="L106" s="41" t="s">
        <v>204</v>
      </c>
      <c r="M106" s="28" t="s">
        <v>37</v>
      </c>
      <c r="N106" s="28" t="s">
        <v>115</v>
      </c>
      <c r="O106" s="29" t="s">
        <v>122</v>
      </c>
      <c r="P106" s="30">
        <v>0</v>
      </c>
      <c r="Q106" s="31">
        <f>Q107</f>
        <v>4491.8</v>
      </c>
      <c r="R106" s="23"/>
    </row>
    <row r="107" spans="1:18" ht="19.5" customHeight="1">
      <c r="A107" s="15"/>
      <c r="B107" s="81">
        <v>200</v>
      </c>
      <c r="C107" s="81"/>
      <c r="D107" s="16">
        <v>408</v>
      </c>
      <c r="E107" s="79"/>
      <c r="F107" s="79"/>
      <c r="G107" s="79"/>
      <c r="H107" s="16" t="s">
        <v>113</v>
      </c>
      <c r="I107" s="80"/>
      <c r="J107" s="80"/>
      <c r="K107" s="17">
        <v>240</v>
      </c>
      <c r="L107" s="27" t="s">
        <v>55</v>
      </c>
      <c r="M107" s="28">
        <v>4</v>
      </c>
      <c r="N107" s="28">
        <v>8</v>
      </c>
      <c r="O107" s="29" t="s">
        <v>122</v>
      </c>
      <c r="P107" s="30">
        <v>800</v>
      </c>
      <c r="Q107" s="31">
        <f>Q108</f>
        <v>4491.8</v>
      </c>
      <c r="R107" s="23"/>
    </row>
    <row r="108" spans="1:18" ht="68.25" customHeight="1">
      <c r="A108" s="15"/>
      <c r="B108" s="24">
        <v>4</v>
      </c>
      <c r="C108" s="25">
        <v>408</v>
      </c>
      <c r="D108" s="25">
        <v>408</v>
      </c>
      <c r="E108" s="33" t="s">
        <v>116</v>
      </c>
      <c r="F108" s="33" t="s">
        <v>118</v>
      </c>
      <c r="G108" s="33" t="s">
        <v>113</v>
      </c>
      <c r="H108" s="25" t="s">
        <v>113</v>
      </c>
      <c r="I108" s="34"/>
      <c r="J108" s="34"/>
      <c r="K108" s="35">
        <v>240</v>
      </c>
      <c r="L108" s="27" t="s">
        <v>123</v>
      </c>
      <c r="M108" s="37">
        <v>4</v>
      </c>
      <c r="N108" s="37">
        <v>8</v>
      </c>
      <c r="O108" s="29" t="s">
        <v>122</v>
      </c>
      <c r="P108" s="38">
        <v>810</v>
      </c>
      <c r="Q108" s="31">
        <v>4491.8</v>
      </c>
      <c r="R108" s="23"/>
    </row>
    <row r="109" spans="1:18" ht="18.75" customHeight="1">
      <c r="A109" s="15"/>
      <c r="B109" s="24"/>
      <c r="C109" s="25">
        <v>409</v>
      </c>
      <c r="D109" s="26">
        <v>409</v>
      </c>
      <c r="E109" s="79"/>
      <c r="F109" s="79"/>
      <c r="G109" s="79"/>
      <c r="H109" s="16" t="s">
        <v>124</v>
      </c>
      <c r="I109" s="80"/>
      <c r="J109" s="80"/>
      <c r="K109" s="17">
        <v>540</v>
      </c>
      <c r="L109" s="27" t="s">
        <v>125</v>
      </c>
      <c r="M109" s="28" t="s">
        <v>37</v>
      </c>
      <c r="N109" s="28" t="s">
        <v>92</v>
      </c>
      <c r="O109" s="29" t="s">
        <v>0</v>
      </c>
      <c r="P109" s="30" t="s">
        <v>0</v>
      </c>
      <c r="Q109" s="31">
        <f>Q110</f>
        <v>5278.7</v>
      </c>
      <c r="R109" s="23"/>
    </row>
    <row r="110" spans="1:18" ht="30" customHeight="1">
      <c r="A110" s="15"/>
      <c r="B110" s="81" t="s">
        <v>116</v>
      </c>
      <c r="C110" s="81"/>
      <c r="D110" s="16">
        <v>409</v>
      </c>
      <c r="E110" s="79"/>
      <c r="F110" s="79"/>
      <c r="G110" s="79"/>
      <c r="H110" s="16" t="s">
        <v>126</v>
      </c>
      <c r="I110" s="80"/>
      <c r="J110" s="80"/>
      <c r="K110" s="17">
        <v>410</v>
      </c>
      <c r="L110" s="43" t="s">
        <v>198</v>
      </c>
      <c r="M110" s="28" t="s">
        <v>37</v>
      </c>
      <c r="N110" s="28" t="s">
        <v>92</v>
      </c>
      <c r="O110" s="29" t="s">
        <v>117</v>
      </c>
      <c r="P110" s="30" t="s">
        <v>0</v>
      </c>
      <c r="Q110" s="31">
        <f>Q111</f>
        <v>5278.7</v>
      </c>
      <c r="R110" s="23"/>
    </row>
    <row r="111" spans="1:18" ht="24" customHeight="1">
      <c r="A111" s="15"/>
      <c r="B111" s="81" t="s">
        <v>127</v>
      </c>
      <c r="C111" s="81"/>
      <c r="D111" s="16">
        <v>409</v>
      </c>
      <c r="E111" s="79"/>
      <c r="F111" s="79"/>
      <c r="G111" s="79"/>
      <c r="H111" s="16" t="s">
        <v>126</v>
      </c>
      <c r="I111" s="80"/>
      <c r="J111" s="80"/>
      <c r="K111" s="17">
        <v>410</v>
      </c>
      <c r="L111" s="32" t="s">
        <v>197</v>
      </c>
      <c r="M111" s="28" t="s">
        <v>37</v>
      </c>
      <c r="N111" s="28" t="s">
        <v>92</v>
      </c>
      <c r="O111" s="29" t="s">
        <v>128</v>
      </c>
      <c r="P111" s="30" t="s">
        <v>0</v>
      </c>
      <c r="Q111" s="31">
        <f>Q113</f>
        <v>5278.7</v>
      </c>
      <c r="R111" s="23"/>
    </row>
    <row r="112" spans="1:18" ht="63.75" customHeight="1">
      <c r="A112" s="15"/>
      <c r="B112" s="25"/>
      <c r="C112" s="25"/>
      <c r="D112" s="16"/>
      <c r="E112" s="33"/>
      <c r="F112" s="33"/>
      <c r="G112" s="33"/>
      <c r="H112" s="16"/>
      <c r="I112" s="34"/>
      <c r="J112" s="34"/>
      <c r="K112" s="17"/>
      <c r="L112" s="53" t="s">
        <v>129</v>
      </c>
      <c r="M112" s="28">
        <v>4</v>
      </c>
      <c r="N112" s="28">
        <v>9</v>
      </c>
      <c r="O112" s="29" t="s">
        <v>130</v>
      </c>
      <c r="P112" s="30">
        <v>0</v>
      </c>
      <c r="Q112" s="31">
        <f>Q113</f>
        <v>5278.7</v>
      </c>
      <c r="R112" s="23"/>
    </row>
    <row r="113" spans="1:18" ht="55.5" customHeight="1">
      <c r="A113" s="15"/>
      <c r="B113" s="81" t="s">
        <v>131</v>
      </c>
      <c r="C113" s="81"/>
      <c r="D113" s="16">
        <v>409</v>
      </c>
      <c r="E113" s="79"/>
      <c r="F113" s="79"/>
      <c r="G113" s="79"/>
      <c r="H113" s="16" t="s">
        <v>131</v>
      </c>
      <c r="I113" s="80"/>
      <c r="J113" s="80"/>
      <c r="K113" s="17">
        <v>240</v>
      </c>
      <c r="L113" s="41" t="s">
        <v>204</v>
      </c>
      <c r="M113" s="28" t="s">
        <v>37</v>
      </c>
      <c r="N113" s="28" t="s">
        <v>92</v>
      </c>
      <c r="O113" s="29" t="s">
        <v>132</v>
      </c>
      <c r="P113" s="30">
        <v>0</v>
      </c>
      <c r="Q113" s="31">
        <f>Q114</f>
        <v>5278.7</v>
      </c>
      <c r="R113" s="23"/>
    </row>
    <row r="114" spans="1:18" ht="33.75" customHeight="1">
      <c r="A114" s="15"/>
      <c r="B114" s="81">
        <v>200</v>
      </c>
      <c r="C114" s="81"/>
      <c r="D114" s="16">
        <v>409</v>
      </c>
      <c r="E114" s="79"/>
      <c r="F114" s="79"/>
      <c r="G114" s="79"/>
      <c r="H114" s="16" t="s">
        <v>131</v>
      </c>
      <c r="I114" s="80"/>
      <c r="J114" s="80"/>
      <c r="K114" s="17">
        <v>240</v>
      </c>
      <c r="L114" s="27" t="s">
        <v>45</v>
      </c>
      <c r="M114" s="28">
        <v>4</v>
      </c>
      <c r="N114" s="28">
        <v>9</v>
      </c>
      <c r="O114" s="29" t="s">
        <v>132</v>
      </c>
      <c r="P114" s="30">
        <v>200</v>
      </c>
      <c r="Q114" s="31">
        <f>Q115</f>
        <v>5278.7</v>
      </c>
      <c r="R114" s="23"/>
    </row>
    <row r="115" spans="1:18" ht="48.75" customHeight="1">
      <c r="A115" s="15"/>
      <c r="B115" s="24">
        <v>4</v>
      </c>
      <c r="C115" s="25">
        <v>409</v>
      </c>
      <c r="D115" s="25">
        <v>409</v>
      </c>
      <c r="E115" s="33" t="s">
        <v>116</v>
      </c>
      <c r="F115" s="33" t="s">
        <v>127</v>
      </c>
      <c r="G115" s="33" t="s">
        <v>131</v>
      </c>
      <c r="H115" s="25" t="s">
        <v>131</v>
      </c>
      <c r="I115" s="34"/>
      <c r="J115" s="34"/>
      <c r="K115" s="35">
        <v>240</v>
      </c>
      <c r="L115" s="36" t="s">
        <v>46</v>
      </c>
      <c r="M115" s="37">
        <v>4</v>
      </c>
      <c r="N115" s="37">
        <v>9</v>
      </c>
      <c r="O115" s="29" t="s">
        <v>132</v>
      </c>
      <c r="P115" s="38">
        <v>240</v>
      </c>
      <c r="Q115" s="31">
        <v>5278.7</v>
      </c>
      <c r="R115" s="23"/>
    </row>
    <row r="116" spans="1:18" ht="18.75" customHeight="1">
      <c r="A116" s="15"/>
      <c r="B116" s="24"/>
      <c r="C116" s="25">
        <v>410</v>
      </c>
      <c r="D116" s="26">
        <v>410</v>
      </c>
      <c r="E116" s="79"/>
      <c r="F116" s="79"/>
      <c r="G116" s="79"/>
      <c r="H116" s="16" t="s">
        <v>133</v>
      </c>
      <c r="I116" s="80"/>
      <c r="J116" s="80"/>
      <c r="K116" s="17">
        <v>240</v>
      </c>
      <c r="L116" s="27" t="s">
        <v>134</v>
      </c>
      <c r="M116" s="28" t="s">
        <v>37</v>
      </c>
      <c r="N116" s="28" t="s">
        <v>135</v>
      </c>
      <c r="O116" s="29" t="s">
        <v>0</v>
      </c>
      <c r="P116" s="30" t="s">
        <v>0</v>
      </c>
      <c r="Q116" s="31">
        <f>Q118+Q120</f>
        <v>2628.3</v>
      </c>
      <c r="R116" s="23"/>
    </row>
    <row r="117" spans="1:18" ht="64.5" customHeight="1">
      <c r="A117" s="15"/>
      <c r="B117" s="81" t="s">
        <v>136</v>
      </c>
      <c r="C117" s="81"/>
      <c r="D117" s="16">
        <v>410</v>
      </c>
      <c r="E117" s="79"/>
      <c r="F117" s="79"/>
      <c r="G117" s="79"/>
      <c r="H117" s="16" t="s">
        <v>137</v>
      </c>
      <c r="I117" s="80"/>
      <c r="J117" s="80"/>
      <c r="K117" s="17">
        <v>240</v>
      </c>
      <c r="L117" s="54" t="s">
        <v>138</v>
      </c>
      <c r="M117" s="28" t="s">
        <v>37</v>
      </c>
      <c r="N117" s="28" t="s">
        <v>135</v>
      </c>
      <c r="O117" s="55" t="s">
        <v>139</v>
      </c>
      <c r="P117" s="30" t="s">
        <v>0</v>
      </c>
      <c r="Q117" s="31">
        <f>Q118</f>
        <v>2244.9</v>
      </c>
      <c r="R117" s="23"/>
    </row>
    <row r="118" spans="1:18" ht="18.75" customHeight="1">
      <c r="A118" s="15"/>
      <c r="B118" s="81" t="s">
        <v>116</v>
      </c>
      <c r="C118" s="81"/>
      <c r="D118" s="16">
        <v>410</v>
      </c>
      <c r="E118" s="79"/>
      <c r="F118" s="79"/>
      <c r="G118" s="79"/>
      <c r="H118" s="16" t="s">
        <v>113</v>
      </c>
      <c r="I118" s="80"/>
      <c r="J118" s="80"/>
      <c r="K118" s="17">
        <v>810</v>
      </c>
      <c r="L118" s="27" t="s">
        <v>55</v>
      </c>
      <c r="M118" s="28" t="s">
        <v>37</v>
      </c>
      <c r="N118" s="28" t="s">
        <v>135</v>
      </c>
      <c r="O118" s="40" t="s">
        <v>140</v>
      </c>
      <c r="P118" s="30">
        <v>800</v>
      </c>
      <c r="Q118" s="31">
        <f>Q119</f>
        <v>2244.9</v>
      </c>
      <c r="R118" s="23"/>
    </row>
    <row r="119" spans="1:18" ht="67.5" customHeight="1">
      <c r="A119" s="15"/>
      <c r="B119" s="81" t="s">
        <v>118</v>
      </c>
      <c r="C119" s="81"/>
      <c r="D119" s="16">
        <v>410</v>
      </c>
      <c r="E119" s="79"/>
      <c r="F119" s="79"/>
      <c r="G119" s="79"/>
      <c r="H119" s="16" t="s">
        <v>113</v>
      </c>
      <c r="I119" s="80"/>
      <c r="J119" s="80"/>
      <c r="K119" s="17">
        <v>810</v>
      </c>
      <c r="L119" s="27" t="s">
        <v>123</v>
      </c>
      <c r="M119" s="28" t="s">
        <v>37</v>
      </c>
      <c r="N119" s="28" t="s">
        <v>135</v>
      </c>
      <c r="O119" s="40" t="s">
        <v>140</v>
      </c>
      <c r="P119" s="30">
        <v>810</v>
      </c>
      <c r="Q119" s="31">
        <v>2244.9</v>
      </c>
      <c r="R119" s="23"/>
    </row>
    <row r="120" spans="1:18" ht="51.75" customHeight="1">
      <c r="A120" s="15"/>
      <c r="B120" s="81" t="s">
        <v>113</v>
      </c>
      <c r="C120" s="81"/>
      <c r="D120" s="16">
        <v>410</v>
      </c>
      <c r="E120" s="79"/>
      <c r="F120" s="79"/>
      <c r="G120" s="79"/>
      <c r="H120" s="16" t="s">
        <v>113</v>
      </c>
      <c r="I120" s="80"/>
      <c r="J120" s="80"/>
      <c r="K120" s="17">
        <v>810</v>
      </c>
      <c r="L120" s="43" t="s">
        <v>21</v>
      </c>
      <c r="M120" s="28" t="s">
        <v>37</v>
      </c>
      <c r="N120" s="28" t="s">
        <v>135</v>
      </c>
      <c r="O120" s="40" t="s">
        <v>22</v>
      </c>
      <c r="P120" s="30" t="s">
        <v>0</v>
      </c>
      <c r="Q120" s="31">
        <f>Q121</f>
        <v>383.4</v>
      </c>
      <c r="R120" s="23"/>
    </row>
    <row r="121" spans="1:18" ht="80.25" customHeight="1">
      <c r="A121" s="15"/>
      <c r="B121" s="81">
        <v>200</v>
      </c>
      <c r="C121" s="81"/>
      <c r="D121" s="16">
        <v>410</v>
      </c>
      <c r="E121" s="79"/>
      <c r="F121" s="79"/>
      <c r="G121" s="79"/>
      <c r="H121" s="16" t="s">
        <v>113</v>
      </c>
      <c r="I121" s="80"/>
      <c r="J121" s="80"/>
      <c r="K121" s="17">
        <v>240</v>
      </c>
      <c r="L121" s="41" t="s">
        <v>233</v>
      </c>
      <c r="M121" s="28">
        <v>4</v>
      </c>
      <c r="N121" s="28">
        <v>10</v>
      </c>
      <c r="O121" s="40" t="s">
        <v>44</v>
      </c>
      <c r="P121" s="30">
        <v>200</v>
      </c>
      <c r="Q121" s="31">
        <f>Q122</f>
        <v>383.4</v>
      </c>
      <c r="R121" s="23"/>
    </row>
    <row r="122" spans="1:18" ht="48" customHeight="1">
      <c r="A122" s="15"/>
      <c r="B122" s="25"/>
      <c r="C122" s="25"/>
      <c r="D122" s="16"/>
      <c r="E122" s="33"/>
      <c r="F122" s="33"/>
      <c r="G122" s="33"/>
      <c r="H122" s="16"/>
      <c r="I122" s="34"/>
      <c r="J122" s="34"/>
      <c r="K122" s="17"/>
      <c r="L122" s="36" t="s">
        <v>46</v>
      </c>
      <c r="M122" s="28">
        <v>4</v>
      </c>
      <c r="N122" s="28">
        <v>10</v>
      </c>
      <c r="O122" s="40" t="s">
        <v>44</v>
      </c>
      <c r="P122" s="30">
        <v>240</v>
      </c>
      <c r="Q122" s="31">
        <v>383.4</v>
      </c>
      <c r="R122" s="23"/>
    </row>
    <row r="123" spans="1:18" ht="21.75" customHeight="1">
      <c r="A123" s="15"/>
      <c r="B123" s="25"/>
      <c r="C123" s="25"/>
      <c r="D123" s="16"/>
      <c r="E123" s="33"/>
      <c r="F123" s="33"/>
      <c r="G123" s="33"/>
      <c r="H123" s="16"/>
      <c r="I123" s="34"/>
      <c r="J123" s="34"/>
      <c r="K123" s="17"/>
      <c r="L123" s="27" t="s">
        <v>141</v>
      </c>
      <c r="M123" s="28">
        <v>4</v>
      </c>
      <c r="N123" s="28">
        <v>12</v>
      </c>
      <c r="O123" s="56"/>
      <c r="P123" s="30"/>
      <c r="Q123" s="31">
        <f>Q124</f>
        <v>1367.3</v>
      </c>
      <c r="R123" s="23"/>
    </row>
    <row r="124" spans="1:18" ht="156.75" customHeight="1">
      <c r="A124" s="15"/>
      <c r="B124" s="25"/>
      <c r="C124" s="25"/>
      <c r="D124" s="16"/>
      <c r="E124" s="33"/>
      <c r="F124" s="33"/>
      <c r="G124" s="33"/>
      <c r="H124" s="16"/>
      <c r="I124" s="34"/>
      <c r="J124" s="34"/>
      <c r="K124" s="17"/>
      <c r="L124" s="36" t="s">
        <v>230</v>
      </c>
      <c r="M124" s="28">
        <v>4</v>
      </c>
      <c r="N124" s="28">
        <v>12</v>
      </c>
      <c r="O124" s="55" t="s">
        <v>142</v>
      </c>
      <c r="P124" s="30">
        <v>500</v>
      </c>
      <c r="Q124" s="57">
        <f>Q125</f>
        <v>1367.3</v>
      </c>
      <c r="R124" s="23"/>
    </row>
    <row r="125" spans="1:18" ht="25.5" customHeight="1">
      <c r="A125" s="15"/>
      <c r="B125" s="25"/>
      <c r="C125" s="25"/>
      <c r="D125" s="16"/>
      <c r="E125" s="33"/>
      <c r="F125" s="33"/>
      <c r="G125" s="33"/>
      <c r="H125" s="16"/>
      <c r="I125" s="34"/>
      <c r="J125" s="34"/>
      <c r="K125" s="17"/>
      <c r="L125" s="27" t="s">
        <v>41</v>
      </c>
      <c r="M125" s="28">
        <v>4</v>
      </c>
      <c r="N125" s="28">
        <v>12</v>
      </c>
      <c r="O125" s="55" t="s">
        <v>142</v>
      </c>
      <c r="P125" s="30">
        <v>540</v>
      </c>
      <c r="Q125" s="57">
        <v>1367.3</v>
      </c>
      <c r="R125" s="23"/>
    </row>
    <row r="126" spans="1:18" ht="20.25" customHeight="1">
      <c r="A126" s="15"/>
      <c r="B126" s="76">
        <v>5</v>
      </c>
      <c r="C126" s="76"/>
      <c r="D126" s="16">
        <v>502</v>
      </c>
      <c r="E126" s="77"/>
      <c r="F126" s="77"/>
      <c r="G126" s="77"/>
      <c r="H126" s="16" t="s">
        <v>143</v>
      </c>
      <c r="I126" s="78"/>
      <c r="J126" s="78"/>
      <c r="K126" s="17">
        <v>240</v>
      </c>
      <c r="L126" s="18" t="s">
        <v>144</v>
      </c>
      <c r="M126" s="19" t="s">
        <v>145</v>
      </c>
      <c r="N126" s="19" t="s">
        <v>0</v>
      </c>
      <c r="O126" s="20" t="s">
        <v>0</v>
      </c>
      <c r="P126" s="21" t="s">
        <v>0</v>
      </c>
      <c r="Q126" s="22">
        <f>Q127+Q137+Q141</f>
        <v>34920.5</v>
      </c>
      <c r="R126" s="23"/>
    </row>
    <row r="127" spans="1:18" ht="18.75" customHeight="1">
      <c r="A127" s="15"/>
      <c r="B127" s="24"/>
      <c r="C127" s="25">
        <v>501</v>
      </c>
      <c r="D127" s="26">
        <v>501</v>
      </c>
      <c r="E127" s="79"/>
      <c r="F127" s="79"/>
      <c r="G127" s="79"/>
      <c r="H127" s="16" t="s">
        <v>146</v>
      </c>
      <c r="I127" s="80"/>
      <c r="J127" s="80"/>
      <c r="K127" s="17">
        <v>810</v>
      </c>
      <c r="L127" s="27" t="s">
        <v>147</v>
      </c>
      <c r="M127" s="28" t="s">
        <v>145</v>
      </c>
      <c r="N127" s="28" t="s">
        <v>16</v>
      </c>
      <c r="O127" s="29" t="s">
        <v>0</v>
      </c>
      <c r="P127" s="30" t="s">
        <v>0</v>
      </c>
      <c r="Q127" s="31">
        <f>Q128+Q134</f>
        <v>4646.8999999999996</v>
      </c>
      <c r="R127" s="23"/>
    </row>
    <row r="128" spans="1:18" ht="47.25" customHeight="1">
      <c r="A128" s="15"/>
      <c r="B128" s="81" t="s">
        <v>148</v>
      </c>
      <c r="C128" s="81"/>
      <c r="D128" s="16">
        <v>501</v>
      </c>
      <c r="E128" s="79"/>
      <c r="F128" s="79"/>
      <c r="G128" s="79"/>
      <c r="H128" s="16" t="s">
        <v>149</v>
      </c>
      <c r="I128" s="80"/>
      <c r="J128" s="80"/>
      <c r="K128" s="17">
        <v>240</v>
      </c>
      <c r="L128" s="32" t="s">
        <v>150</v>
      </c>
      <c r="M128" s="28" t="s">
        <v>145</v>
      </c>
      <c r="N128" s="28" t="s">
        <v>16</v>
      </c>
      <c r="O128" s="55" t="s">
        <v>151</v>
      </c>
      <c r="P128" s="30" t="s">
        <v>0</v>
      </c>
      <c r="Q128" s="31">
        <f>Q130+Q132</f>
        <v>3791.7999999999997</v>
      </c>
      <c r="R128" s="23"/>
    </row>
    <row r="129" spans="1:20" ht="63" customHeight="1">
      <c r="A129" s="15"/>
      <c r="B129" s="25"/>
      <c r="C129" s="25"/>
      <c r="D129" s="16"/>
      <c r="E129" s="33"/>
      <c r="F129" s="33"/>
      <c r="G129" s="33"/>
      <c r="H129" s="16"/>
      <c r="I129" s="34"/>
      <c r="J129" s="34"/>
      <c r="K129" s="17"/>
      <c r="L129" s="27" t="s">
        <v>219</v>
      </c>
      <c r="M129" s="28">
        <v>5</v>
      </c>
      <c r="N129" s="28">
        <v>1</v>
      </c>
      <c r="O129" s="55" t="s">
        <v>151</v>
      </c>
      <c r="P129" s="30">
        <v>0</v>
      </c>
      <c r="Q129" s="31">
        <f>Q131+Q133</f>
        <v>3791.7999999999997</v>
      </c>
      <c r="R129" s="23"/>
    </row>
    <row r="130" spans="1:20" ht="25.5" customHeight="1">
      <c r="A130" s="15"/>
      <c r="B130" s="81">
        <v>200</v>
      </c>
      <c r="C130" s="81"/>
      <c r="D130" s="16">
        <v>501</v>
      </c>
      <c r="E130" s="79"/>
      <c r="F130" s="79"/>
      <c r="G130" s="79"/>
      <c r="H130" s="16" t="s">
        <v>149</v>
      </c>
      <c r="I130" s="80"/>
      <c r="J130" s="80"/>
      <c r="K130" s="17">
        <v>240</v>
      </c>
      <c r="L130" s="27" t="s">
        <v>55</v>
      </c>
      <c r="M130" s="28">
        <v>5</v>
      </c>
      <c r="N130" s="28">
        <v>1</v>
      </c>
      <c r="O130" s="55" t="s">
        <v>152</v>
      </c>
      <c r="P130" s="30">
        <v>800</v>
      </c>
      <c r="Q130" s="31">
        <f>Q131</f>
        <v>3464.1</v>
      </c>
      <c r="R130" s="23"/>
    </row>
    <row r="131" spans="1:20" ht="67.5" customHeight="1">
      <c r="A131" s="15"/>
      <c r="B131" s="24">
        <v>5</v>
      </c>
      <c r="C131" s="25">
        <v>501</v>
      </c>
      <c r="D131" s="25">
        <v>501</v>
      </c>
      <c r="E131" s="33" t="s">
        <v>148</v>
      </c>
      <c r="F131" s="33" t="s">
        <v>148</v>
      </c>
      <c r="G131" s="33" t="s">
        <v>149</v>
      </c>
      <c r="H131" s="25" t="s">
        <v>149</v>
      </c>
      <c r="I131" s="34"/>
      <c r="J131" s="34"/>
      <c r="K131" s="35">
        <v>240</v>
      </c>
      <c r="L131" s="27" t="s">
        <v>123</v>
      </c>
      <c r="M131" s="37">
        <v>5</v>
      </c>
      <c r="N131" s="37">
        <v>1</v>
      </c>
      <c r="O131" s="55" t="s">
        <v>152</v>
      </c>
      <c r="P131" s="38">
        <v>810</v>
      </c>
      <c r="Q131" s="31">
        <v>3464.1</v>
      </c>
      <c r="R131" s="23"/>
    </row>
    <row r="132" spans="1:20" ht="39" customHeight="1">
      <c r="A132" s="15"/>
      <c r="B132" s="81" t="s">
        <v>153</v>
      </c>
      <c r="C132" s="81"/>
      <c r="D132" s="16">
        <v>501</v>
      </c>
      <c r="E132" s="79"/>
      <c r="F132" s="79"/>
      <c r="G132" s="79"/>
      <c r="H132" s="16" t="s">
        <v>154</v>
      </c>
      <c r="I132" s="80"/>
      <c r="J132" s="80"/>
      <c r="K132" s="17">
        <v>240</v>
      </c>
      <c r="L132" s="27" t="s">
        <v>45</v>
      </c>
      <c r="M132" s="28" t="s">
        <v>145</v>
      </c>
      <c r="N132" s="28" t="s">
        <v>16</v>
      </c>
      <c r="O132" s="55" t="s">
        <v>152</v>
      </c>
      <c r="P132" s="30">
        <v>200</v>
      </c>
      <c r="Q132" s="31">
        <f>Q133</f>
        <v>327.7</v>
      </c>
      <c r="R132" s="23"/>
    </row>
    <row r="133" spans="1:20" ht="46.5" customHeight="1">
      <c r="A133" s="15"/>
      <c r="B133" s="81" t="s">
        <v>155</v>
      </c>
      <c r="C133" s="81"/>
      <c r="D133" s="16">
        <v>501</v>
      </c>
      <c r="E133" s="79"/>
      <c r="F133" s="79"/>
      <c r="G133" s="79"/>
      <c r="H133" s="16" t="s">
        <v>156</v>
      </c>
      <c r="I133" s="80"/>
      <c r="J133" s="80"/>
      <c r="K133" s="17">
        <v>410</v>
      </c>
      <c r="L133" s="36" t="s">
        <v>46</v>
      </c>
      <c r="M133" s="28" t="s">
        <v>145</v>
      </c>
      <c r="N133" s="28" t="s">
        <v>16</v>
      </c>
      <c r="O133" s="55" t="s">
        <v>152</v>
      </c>
      <c r="P133" s="30">
        <v>240</v>
      </c>
      <c r="Q133" s="57">
        <v>327.7</v>
      </c>
      <c r="R133" s="23"/>
      <c r="T133" s="58"/>
    </row>
    <row r="134" spans="1:20" ht="22.5" customHeight="1">
      <c r="A134" s="15"/>
      <c r="B134" s="25"/>
      <c r="C134" s="25"/>
      <c r="D134" s="16"/>
      <c r="E134" s="33"/>
      <c r="F134" s="33"/>
      <c r="G134" s="33"/>
      <c r="H134" s="16"/>
      <c r="I134" s="34"/>
      <c r="J134" s="34"/>
      <c r="K134" s="17"/>
      <c r="L134" s="48" t="s">
        <v>159</v>
      </c>
      <c r="M134" s="28">
        <v>5</v>
      </c>
      <c r="N134" s="28">
        <v>1</v>
      </c>
      <c r="O134" s="55"/>
      <c r="P134" s="30"/>
      <c r="Q134" s="57">
        <f>Q135</f>
        <v>855.1</v>
      </c>
      <c r="R134" s="23"/>
      <c r="T134" s="58"/>
    </row>
    <row r="135" spans="1:20" ht="155.25" customHeight="1">
      <c r="A135" s="15"/>
      <c r="B135" s="25"/>
      <c r="C135" s="25"/>
      <c r="D135" s="16"/>
      <c r="E135" s="33"/>
      <c r="F135" s="33"/>
      <c r="G135" s="33"/>
      <c r="H135" s="16"/>
      <c r="I135" s="34"/>
      <c r="J135" s="34"/>
      <c r="K135" s="17"/>
      <c r="L135" s="36" t="s">
        <v>230</v>
      </c>
      <c r="M135" s="28">
        <v>5</v>
      </c>
      <c r="N135" s="28">
        <v>1</v>
      </c>
      <c r="O135" s="47" t="s">
        <v>142</v>
      </c>
      <c r="P135" s="30">
        <v>500</v>
      </c>
      <c r="Q135" s="57">
        <f>Q136</f>
        <v>855.1</v>
      </c>
      <c r="R135" s="23"/>
      <c r="T135" s="58"/>
    </row>
    <row r="136" spans="1:20" ht="24.75" customHeight="1">
      <c r="A136" s="15"/>
      <c r="B136" s="25"/>
      <c r="C136" s="25"/>
      <c r="D136" s="16"/>
      <c r="E136" s="33"/>
      <c r="F136" s="33"/>
      <c r="G136" s="33"/>
      <c r="H136" s="16"/>
      <c r="I136" s="34"/>
      <c r="J136" s="34"/>
      <c r="K136" s="17"/>
      <c r="L136" s="27" t="s">
        <v>41</v>
      </c>
      <c r="M136" s="28">
        <v>5</v>
      </c>
      <c r="N136" s="28">
        <v>1</v>
      </c>
      <c r="O136" s="47" t="s">
        <v>142</v>
      </c>
      <c r="P136" s="30">
        <v>540</v>
      </c>
      <c r="Q136" s="57">
        <v>855.1</v>
      </c>
      <c r="R136" s="23"/>
      <c r="T136" s="58"/>
    </row>
    <row r="137" spans="1:20" ht="18.75" customHeight="1">
      <c r="A137" s="15"/>
      <c r="B137" s="24"/>
      <c r="C137" s="25">
        <v>502</v>
      </c>
      <c r="D137" s="26">
        <v>502</v>
      </c>
      <c r="E137" s="79"/>
      <c r="F137" s="79"/>
      <c r="G137" s="79"/>
      <c r="H137" s="16" t="s">
        <v>143</v>
      </c>
      <c r="I137" s="80"/>
      <c r="J137" s="80"/>
      <c r="K137" s="17">
        <v>240</v>
      </c>
      <c r="L137" s="27" t="s">
        <v>157</v>
      </c>
      <c r="M137" s="28" t="s">
        <v>145</v>
      </c>
      <c r="N137" s="28" t="s">
        <v>19</v>
      </c>
      <c r="O137" s="47" t="s">
        <v>160</v>
      </c>
      <c r="P137" s="30" t="s">
        <v>0</v>
      </c>
      <c r="Q137" s="31">
        <f>Q138</f>
        <v>27590.5</v>
      </c>
      <c r="R137" s="23"/>
    </row>
    <row r="138" spans="1:20" ht="22.5" customHeight="1">
      <c r="A138" s="15"/>
      <c r="B138" s="81" t="s">
        <v>153</v>
      </c>
      <c r="C138" s="81"/>
      <c r="D138" s="16">
        <v>502</v>
      </c>
      <c r="E138" s="79"/>
      <c r="F138" s="79"/>
      <c r="G138" s="79"/>
      <c r="H138" s="16" t="s">
        <v>158</v>
      </c>
      <c r="I138" s="80"/>
      <c r="J138" s="80"/>
      <c r="K138" s="17">
        <v>240</v>
      </c>
      <c r="L138" s="48" t="s">
        <v>159</v>
      </c>
      <c r="M138" s="28" t="s">
        <v>145</v>
      </c>
      <c r="N138" s="28" t="s">
        <v>19</v>
      </c>
      <c r="O138" s="47" t="s">
        <v>151</v>
      </c>
      <c r="P138" s="30">
        <v>0</v>
      </c>
      <c r="Q138" s="31">
        <f>Q140</f>
        <v>27590.5</v>
      </c>
      <c r="R138" s="23"/>
    </row>
    <row r="139" spans="1:20" ht="189" customHeight="1">
      <c r="A139" s="15"/>
      <c r="B139" s="25"/>
      <c r="C139" s="25"/>
      <c r="D139" s="16"/>
      <c r="E139" s="33"/>
      <c r="F139" s="33"/>
      <c r="G139" s="33"/>
      <c r="H139" s="16"/>
      <c r="I139" s="34"/>
      <c r="J139" s="34"/>
      <c r="K139" s="17"/>
      <c r="L139" s="27" t="s">
        <v>231</v>
      </c>
      <c r="M139" s="28" t="s">
        <v>145</v>
      </c>
      <c r="N139" s="28" t="s">
        <v>19</v>
      </c>
      <c r="O139" s="47" t="s">
        <v>160</v>
      </c>
      <c r="P139" s="30">
        <v>500</v>
      </c>
      <c r="Q139" s="31">
        <f>Q140</f>
        <v>27590.5</v>
      </c>
      <c r="R139" s="23"/>
    </row>
    <row r="140" spans="1:20" ht="21" customHeight="1">
      <c r="A140" s="15"/>
      <c r="B140" s="81" t="s">
        <v>155</v>
      </c>
      <c r="C140" s="81"/>
      <c r="D140" s="16">
        <v>502</v>
      </c>
      <c r="E140" s="79"/>
      <c r="F140" s="79"/>
      <c r="G140" s="79"/>
      <c r="H140" s="16" t="s">
        <v>158</v>
      </c>
      <c r="I140" s="80"/>
      <c r="J140" s="80"/>
      <c r="K140" s="17">
        <v>240</v>
      </c>
      <c r="L140" s="27" t="s">
        <v>41</v>
      </c>
      <c r="M140" s="28" t="s">
        <v>145</v>
      </c>
      <c r="N140" s="28" t="s">
        <v>19</v>
      </c>
      <c r="O140" s="47" t="s">
        <v>160</v>
      </c>
      <c r="P140" s="30">
        <v>540</v>
      </c>
      <c r="Q140" s="31">
        <v>27590.5</v>
      </c>
      <c r="R140" s="23"/>
    </row>
    <row r="141" spans="1:20" ht="20.25" customHeight="1">
      <c r="A141" s="15"/>
      <c r="B141" s="25"/>
      <c r="C141" s="25"/>
      <c r="D141" s="16"/>
      <c r="E141" s="33"/>
      <c r="F141" s="33"/>
      <c r="G141" s="33"/>
      <c r="H141" s="16"/>
      <c r="I141" s="34"/>
      <c r="J141" s="34"/>
      <c r="K141" s="17"/>
      <c r="L141" s="32" t="s">
        <v>161</v>
      </c>
      <c r="M141" s="28">
        <v>5</v>
      </c>
      <c r="N141" s="28">
        <v>3</v>
      </c>
      <c r="O141" s="47"/>
      <c r="P141" s="30"/>
      <c r="Q141" s="31">
        <f>Q142+Q147</f>
        <v>2683.1</v>
      </c>
      <c r="R141" s="23"/>
    </row>
    <row r="142" spans="1:20" ht="49.5" customHeight="1">
      <c r="A142" s="15"/>
      <c r="B142" s="25"/>
      <c r="C142" s="25"/>
      <c r="D142" s="16"/>
      <c r="E142" s="33"/>
      <c r="F142" s="33"/>
      <c r="G142" s="33"/>
      <c r="H142" s="16"/>
      <c r="I142" s="34"/>
      <c r="J142" s="34"/>
      <c r="K142" s="17"/>
      <c r="L142" s="32" t="s">
        <v>162</v>
      </c>
      <c r="M142" s="28">
        <v>5</v>
      </c>
      <c r="N142" s="28">
        <v>3</v>
      </c>
      <c r="O142" s="47" t="s">
        <v>163</v>
      </c>
      <c r="P142" s="30">
        <v>0</v>
      </c>
      <c r="Q142" s="31">
        <f>Q144+Q149</f>
        <v>2683.1</v>
      </c>
      <c r="R142" s="23"/>
    </row>
    <row r="143" spans="1:20" ht="64.5" customHeight="1">
      <c r="A143" s="15"/>
      <c r="B143" s="25"/>
      <c r="C143" s="25"/>
      <c r="D143" s="16"/>
      <c r="E143" s="33"/>
      <c r="F143" s="33"/>
      <c r="G143" s="33"/>
      <c r="H143" s="16"/>
      <c r="I143" s="34"/>
      <c r="J143" s="34"/>
      <c r="K143" s="17"/>
      <c r="L143" s="27" t="s">
        <v>211</v>
      </c>
      <c r="M143" s="28">
        <v>5</v>
      </c>
      <c r="N143" s="28">
        <v>3</v>
      </c>
      <c r="O143" s="47" t="s">
        <v>164</v>
      </c>
      <c r="P143" s="30">
        <v>0</v>
      </c>
      <c r="Q143" s="31">
        <f>Q145+Q150</f>
        <v>2683.1</v>
      </c>
      <c r="R143" s="23"/>
    </row>
    <row r="144" spans="1:20" ht="36.75" customHeight="1">
      <c r="A144" s="15"/>
      <c r="B144" s="25"/>
      <c r="C144" s="25"/>
      <c r="D144" s="16"/>
      <c r="E144" s="33"/>
      <c r="F144" s="33"/>
      <c r="G144" s="33"/>
      <c r="H144" s="16"/>
      <c r="I144" s="34"/>
      <c r="J144" s="34"/>
      <c r="K144" s="17"/>
      <c r="L144" s="27" t="s">
        <v>45</v>
      </c>
      <c r="M144" s="28">
        <v>5</v>
      </c>
      <c r="N144" s="28">
        <v>3</v>
      </c>
      <c r="O144" s="47" t="s">
        <v>164</v>
      </c>
      <c r="P144" s="30">
        <v>200</v>
      </c>
      <c r="Q144" s="31">
        <f>Q145</f>
        <v>2283.1</v>
      </c>
      <c r="R144" s="23"/>
    </row>
    <row r="145" spans="1:18" ht="50.25" customHeight="1">
      <c r="A145" s="15"/>
      <c r="B145" s="25"/>
      <c r="C145" s="25"/>
      <c r="D145" s="16"/>
      <c r="E145" s="33"/>
      <c r="F145" s="33"/>
      <c r="G145" s="33"/>
      <c r="H145" s="16"/>
      <c r="I145" s="34"/>
      <c r="J145" s="34"/>
      <c r="K145" s="17"/>
      <c r="L145" s="36" t="s">
        <v>46</v>
      </c>
      <c r="M145" s="28">
        <v>5</v>
      </c>
      <c r="N145" s="28">
        <v>3</v>
      </c>
      <c r="O145" s="47" t="s">
        <v>164</v>
      </c>
      <c r="P145" s="30">
        <v>240</v>
      </c>
      <c r="Q145" s="31">
        <v>2283.1</v>
      </c>
      <c r="R145" s="23"/>
    </row>
    <row r="146" spans="1:18" ht="64.5" customHeight="1">
      <c r="A146" s="15"/>
      <c r="B146" s="25"/>
      <c r="C146" s="25"/>
      <c r="D146" s="16"/>
      <c r="E146" s="33"/>
      <c r="F146" s="33"/>
      <c r="G146" s="33"/>
      <c r="H146" s="16"/>
      <c r="I146" s="34"/>
      <c r="J146" s="34"/>
      <c r="K146" s="17"/>
      <c r="L146" s="27" t="s">
        <v>220</v>
      </c>
      <c r="M146" s="28">
        <v>5</v>
      </c>
      <c r="N146" s="28">
        <v>3</v>
      </c>
      <c r="O146" s="47" t="s">
        <v>165</v>
      </c>
      <c r="P146" s="30">
        <v>0</v>
      </c>
      <c r="Q146" s="31">
        <v>0</v>
      </c>
      <c r="R146" s="23"/>
    </row>
    <row r="147" spans="1:18" ht="36.75" customHeight="1">
      <c r="A147" s="15"/>
      <c r="B147" s="25"/>
      <c r="C147" s="25"/>
      <c r="D147" s="16"/>
      <c r="E147" s="33"/>
      <c r="F147" s="33"/>
      <c r="G147" s="33"/>
      <c r="H147" s="16"/>
      <c r="I147" s="34"/>
      <c r="J147" s="34"/>
      <c r="K147" s="17"/>
      <c r="L147" s="27" t="s">
        <v>45</v>
      </c>
      <c r="M147" s="28">
        <v>5</v>
      </c>
      <c r="N147" s="28">
        <v>3</v>
      </c>
      <c r="O147" s="47" t="s">
        <v>165</v>
      </c>
      <c r="P147" s="30">
        <v>200</v>
      </c>
      <c r="Q147" s="31">
        <f>Q148</f>
        <v>0</v>
      </c>
      <c r="R147" s="23"/>
    </row>
    <row r="148" spans="1:18" ht="50.25" customHeight="1">
      <c r="A148" s="15"/>
      <c r="B148" s="25"/>
      <c r="C148" s="25"/>
      <c r="D148" s="16"/>
      <c r="E148" s="33"/>
      <c r="F148" s="33"/>
      <c r="G148" s="33"/>
      <c r="H148" s="16"/>
      <c r="I148" s="34"/>
      <c r="J148" s="34"/>
      <c r="K148" s="17"/>
      <c r="L148" s="36" t="s">
        <v>46</v>
      </c>
      <c r="M148" s="28">
        <v>5</v>
      </c>
      <c r="N148" s="28">
        <v>3</v>
      </c>
      <c r="O148" s="47" t="s">
        <v>165</v>
      </c>
      <c r="P148" s="30">
        <v>240</v>
      </c>
      <c r="Q148" s="31">
        <v>0</v>
      </c>
      <c r="R148" s="23"/>
    </row>
    <row r="149" spans="1:18" ht="36.75" customHeight="1">
      <c r="A149" s="15"/>
      <c r="B149" s="25"/>
      <c r="C149" s="25"/>
      <c r="D149" s="16"/>
      <c r="E149" s="33"/>
      <c r="F149" s="33"/>
      <c r="G149" s="33"/>
      <c r="H149" s="16"/>
      <c r="I149" s="34"/>
      <c r="J149" s="34"/>
      <c r="K149" s="17"/>
      <c r="L149" s="27" t="s">
        <v>205</v>
      </c>
      <c r="M149" s="28">
        <v>5</v>
      </c>
      <c r="N149" s="28">
        <v>3</v>
      </c>
      <c r="O149" s="47" t="s">
        <v>166</v>
      </c>
      <c r="P149" s="30"/>
      <c r="Q149" s="31">
        <f>Q151</f>
        <v>400</v>
      </c>
      <c r="R149" s="23"/>
    </row>
    <row r="150" spans="1:18" ht="46.5" customHeight="1">
      <c r="A150" s="15"/>
      <c r="B150" s="25"/>
      <c r="C150" s="25"/>
      <c r="D150" s="16"/>
      <c r="E150" s="33"/>
      <c r="F150" s="33"/>
      <c r="G150" s="33"/>
      <c r="H150" s="16"/>
      <c r="I150" s="34"/>
      <c r="J150" s="34"/>
      <c r="K150" s="17"/>
      <c r="L150" s="27" t="s">
        <v>206</v>
      </c>
      <c r="M150" s="28">
        <v>5</v>
      </c>
      <c r="N150" s="28">
        <v>3</v>
      </c>
      <c r="O150" s="47" t="s">
        <v>224</v>
      </c>
      <c r="P150" s="30">
        <v>0</v>
      </c>
      <c r="Q150" s="31">
        <f>Q151</f>
        <v>400</v>
      </c>
      <c r="R150" s="23"/>
    </row>
    <row r="151" spans="1:18" ht="64.5" customHeight="1">
      <c r="A151" s="15"/>
      <c r="B151" s="25"/>
      <c r="C151" s="25"/>
      <c r="D151" s="16"/>
      <c r="E151" s="33"/>
      <c r="F151" s="33"/>
      <c r="G151" s="33"/>
      <c r="H151" s="16"/>
      <c r="I151" s="34"/>
      <c r="J151" s="34"/>
      <c r="K151" s="17"/>
      <c r="L151" s="27" t="s">
        <v>207</v>
      </c>
      <c r="M151" s="28">
        <v>5</v>
      </c>
      <c r="N151" s="28">
        <v>3</v>
      </c>
      <c r="O151" s="59" t="s">
        <v>225</v>
      </c>
      <c r="P151" s="30">
        <v>240</v>
      </c>
      <c r="Q151" s="31">
        <v>400</v>
      </c>
      <c r="R151" s="23"/>
    </row>
    <row r="152" spans="1:18" ht="21.75" customHeight="1">
      <c r="A152" s="15"/>
      <c r="B152" s="25"/>
      <c r="C152" s="25"/>
      <c r="D152" s="16"/>
      <c r="E152" s="33"/>
      <c r="F152" s="33"/>
      <c r="G152" s="33"/>
      <c r="H152" s="16"/>
      <c r="I152" s="34"/>
      <c r="J152" s="34"/>
      <c r="K152" s="17"/>
      <c r="L152" s="18" t="s">
        <v>167</v>
      </c>
      <c r="M152" s="19">
        <v>6</v>
      </c>
      <c r="N152" s="19">
        <v>0</v>
      </c>
      <c r="O152" s="60" t="s">
        <v>168</v>
      </c>
      <c r="P152" s="21"/>
      <c r="Q152" s="22">
        <f>Q154</f>
        <v>1</v>
      </c>
      <c r="R152" s="23"/>
    </row>
    <row r="153" spans="1:18" ht="48" customHeight="1">
      <c r="A153" s="15"/>
      <c r="B153" s="25"/>
      <c r="C153" s="25"/>
      <c r="D153" s="16"/>
      <c r="E153" s="33"/>
      <c r="F153" s="33"/>
      <c r="G153" s="33"/>
      <c r="H153" s="16"/>
      <c r="I153" s="34"/>
      <c r="J153" s="34"/>
      <c r="K153" s="17"/>
      <c r="L153" s="32" t="s">
        <v>150</v>
      </c>
      <c r="M153" s="28">
        <v>6</v>
      </c>
      <c r="N153" s="28">
        <v>5</v>
      </c>
      <c r="O153" s="61" t="s">
        <v>151</v>
      </c>
      <c r="P153" s="30">
        <v>0</v>
      </c>
      <c r="Q153" s="31">
        <f>Q154</f>
        <v>1</v>
      </c>
      <c r="R153" s="23"/>
    </row>
    <row r="154" spans="1:18" ht="114" customHeight="1">
      <c r="A154" s="15"/>
      <c r="B154" s="25"/>
      <c r="C154" s="25"/>
      <c r="D154" s="16"/>
      <c r="E154" s="33"/>
      <c r="F154" s="33"/>
      <c r="G154" s="33"/>
      <c r="H154" s="16"/>
      <c r="I154" s="34"/>
      <c r="J154" s="34"/>
      <c r="K154" s="17"/>
      <c r="L154" s="27" t="s">
        <v>169</v>
      </c>
      <c r="M154" s="28">
        <v>6</v>
      </c>
      <c r="N154" s="28">
        <v>5</v>
      </c>
      <c r="O154" s="61" t="s">
        <v>170</v>
      </c>
      <c r="P154" s="30">
        <v>200</v>
      </c>
      <c r="Q154" s="31">
        <f>Q155</f>
        <v>1</v>
      </c>
      <c r="R154" s="23"/>
    </row>
    <row r="155" spans="1:18" ht="33" customHeight="1">
      <c r="A155" s="15"/>
      <c r="B155" s="25"/>
      <c r="C155" s="25"/>
      <c r="D155" s="16"/>
      <c r="E155" s="33"/>
      <c r="F155" s="33"/>
      <c r="G155" s="33"/>
      <c r="H155" s="16"/>
      <c r="I155" s="34"/>
      <c r="J155" s="34"/>
      <c r="K155" s="17"/>
      <c r="L155" s="27" t="s">
        <v>45</v>
      </c>
      <c r="M155" s="28">
        <v>6</v>
      </c>
      <c r="N155" s="28">
        <v>5</v>
      </c>
      <c r="O155" s="61" t="s">
        <v>170</v>
      </c>
      <c r="P155" s="30">
        <v>240</v>
      </c>
      <c r="Q155" s="31">
        <v>1</v>
      </c>
      <c r="R155" s="23"/>
    </row>
    <row r="156" spans="1:18" ht="18.75" customHeight="1">
      <c r="A156" s="15"/>
      <c r="B156" s="76">
        <v>8</v>
      </c>
      <c r="C156" s="76"/>
      <c r="D156" s="16">
        <v>804</v>
      </c>
      <c r="E156" s="77"/>
      <c r="F156" s="77"/>
      <c r="G156" s="77"/>
      <c r="H156" s="16" t="s">
        <v>171</v>
      </c>
      <c r="I156" s="78"/>
      <c r="J156" s="78"/>
      <c r="K156" s="17">
        <v>240</v>
      </c>
      <c r="L156" s="18" t="s">
        <v>172</v>
      </c>
      <c r="M156" s="19" t="s">
        <v>115</v>
      </c>
      <c r="N156" s="19" t="s">
        <v>0</v>
      </c>
      <c r="O156" s="20" t="s">
        <v>0</v>
      </c>
      <c r="P156" s="21" t="s">
        <v>0</v>
      </c>
      <c r="Q156" s="62">
        <f>Q157+Q169</f>
        <v>196177</v>
      </c>
      <c r="R156" s="23"/>
    </row>
    <row r="157" spans="1:18" ht="18.75" customHeight="1">
      <c r="A157" s="15"/>
      <c r="B157" s="24"/>
      <c r="C157" s="25">
        <v>801</v>
      </c>
      <c r="D157" s="26">
        <v>801</v>
      </c>
      <c r="E157" s="79"/>
      <c r="F157" s="79"/>
      <c r="G157" s="79"/>
      <c r="H157" s="16" t="s">
        <v>173</v>
      </c>
      <c r="I157" s="80"/>
      <c r="J157" s="80"/>
      <c r="K157" s="17">
        <v>620</v>
      </c>
      <c r="L157" s="27" t="s">
        <v>174</v>
      </c>
      <c r="M157" s="28" t="s">
        <v>115</v>
      </c>
      <c r="N157" s="28" t="s">
        <v>16</v>
      </c>
      <c r="O157" s="29" t="s">
        <v>0</v>
      </c>
      <c r="P157" s="30" t="s">
        <v>0</v>
      </c>
      <c r="Q157" s="31">
        <f>Q158</f>
        <v>194816.2</v>
      </c>
      <c r="R157" s="23"/>
    </row>
    <row r="158" spans="1:18" ht="63" customHeight="1">
      <c r="A158" s="15"/>
      <c r="B158" s="81" t="s">
        <v>148</v>
      </c>
      <c r="C158" s="81"/>
      <c r="D158" s="16">
        <v>801</v>
      </c>
      <c r="E158" s="79"/>
      <c r="F158" s="79"/>
      <c r="G158" s="79"/>
      <c r="H158" s="16" t="s">
        <v>149</v>
      </c>
      <c r="I158" s="80"/>
      <c r="J158" s="80"/>
      <c r="K158" s="17">
        <v>620</v>
      </c>
      <c r="L158" s="32" t="s">
        <v>175</v>
      </c>
      <c r="M158" s="28" t="s">
        <v>115</v>
      </c>
      <c r="N158" s="28" t="s">
        <v>16</v>
      </c>
      <c r="O158" s="29" t="s">
        <v>176</v>
      </c>
      <c r="P158" s="30">
        <v>0</v>
      </c>
      <c r="Q158" s="31">
        <f>Q159+Q166</f>
        <v>194816.2</v>
      </c>
      <c r="R158" s="23"/>
    </row>
    <row r="159" spans="1:18" ht="94.5" customHeight="1">
      <c r="A159" s="15"/>
      <c r="B159" s="81" t="s">
        <v>149</v>
      </c>
      <c r="C159" s="81"/>
      <c r="D159" s="16">
        <v>801</v>
      </c>
      <c r="E159" s="79"/>
      <c r="F159" s="79"/>
      <c r="G159" s="79"/>
      <c r="H159" s="16" t="s">
        <v>149</v>
      </c>
      <c r="I159" s="80"/>
      <c r="J159" s="80"/>
      <c r="K159" s="17">
        <v>620</v>
      </c>
      <c r="L159" s="32" t="s">
        <v>208</v>
      </c>
      <c r="M159" s="28" t="s">
        <v>115</v>
      </c>
      <c r="N159" s="28" t="s">
        <v>16</v>
      </c>
      <c r="O159" s="55" t="s">
        <v>177</v>
      </c>
      <c r="P159" s="30">
        <v>0</v>
      </c>
      <c r="Q159" s="63">
        <f>Q160+Q162+Q164</f>
        <v>21143.599999999999</v>
      </c>
      <c r="R159" s="23"/>
    </row>
    <row r="160" spans="1:18" ht="78.75" customHeight="1">
      <c r="A160" s="15"/>
      <c r="B160" s="81">
        <v>600</v>
      </c>
      <c r="C160" s="81"/>
      <c r="D160" s="16">
        <v>801</v>
      </c>
      <c r="E160" s="79"/>
      <c r="F160" s="79"/>
      <c r="G160" s="79"/>
      <c r="H160" s="16" t="s">
        <v>149</v>
      </c>
      <c r="I160" s="80"/>
      <c r="J160" s="80"/>
      <c r="K160" s="17">
        <v>620</v>
      </c>
      <c r="L160" s="27" t="s">
        <v>25</v>
      </c>
      <c r="M160" s="28">
        <v>8</v>
      </c>
      <c r="N160" s="28">
        <v>1</v>
      </c>
      <c r="O160" s="55" t="s">
        <v>177</v>
      </c>
      <c r="P160" s="30">
        <v>100</v>
      </c>
      <c r="Q160" s="31">
        <f>Q161</f>
        <v>15627.6</v>
      </c>
      <c r="R160" s="23"/>
    </row>
    <row r="161" spans="1:20" ht="32.25" customHeight="1">
      <c r="A161" s="15"/>
      <c r="B161" s="24">
        <v>8</v>
      </c>
      <c r="C161" s="25">
        <v>801</v>
      </c>
      <c r="D161" s="25">
        <v>801</v>
      </c>
      <c r="E161" s="33" t="s">
        <v>148</v>
      </c>
      <c r="F161" s="33" t="s">
        <v>148</v>
      </c>
      <c r="G161" s="33" t="s">
        <v>149</v>
      </c>
      <c r="H161" s="25" t="s">
        <v>149</v>
      </c>
      <c r="I161" s="34"/>
      <c r="J161" s="34"/>
      <c r="K161" s="35">
        <v>620</v>
      </c>
      <c r="L161" s="36" t="s">
        <v>69</v>
      </c>
      <c r="M161" s="37">
        <v>8</v>
      </c>
      <c r="N161" s="37">
        <v>1</v>
      </c>
      <c r="O161" s="55" t="s">
        <v>177</v>
      </c>
      <c r="P161" s="38">
        <v>110</v>
      </c>
      <c r="Q161" s="31">
        <v>15627.6</v>
      </c>
      <c r="R161" s="23"/>
      <c r="T161" s="73"/>
    </row>
    <row r="162" spans="1:20" ht="36" customHeight="1">
      <c r="A162" s="15"/>
      <c r="B162" s="81" t="s">
        <v>178</v>
      </c>
      <c r="C162" s="81"/>
      <c r="D162" s="16">
        <v>801</v>
      </c>
      <c r="E162" s="79"/>
      <c r="F162" s="79"/>
      <c r="G162" s="79"/>
      <c r="H162" s="16" t="s">
        <v>179</v>
      </c>
      <c r="I162" s="80"/>
      <c r="J162" s="80"/>
      <c r="K162" s="17">
        <v>620</v>
      </c>
      <c r="L162" s="27" t="s">
        <v>45</v>
      </c>
      <c r="M162" s="28" t="s">
        <v>115</v>
      </c>
      <c r="N162" s="28" t="s">
        <v>16</v>
      </c>
      <c r="O162" s="55" t="s">
        <v>177</v>
      </c>
      <c r="P162" s="30">
        <v>200</v>
      </c>
      <c r="Q162" s="31">
        <f>Q163</f>
        <v>5225</v>
      </c>
      <c r="R162" s="23"/>
    </row>
    <row r="163" spans="1:20" ht="48" customHeight="1">
      <c r="A163" s="15"/>
      <c r="B163" s="81" t="s">
        <v>180</v>
      </c>
      <c r="C163" s="81"/>
      <c r="D163" s="16">
        <v>801</v>
      </c>
      <c r="E163" s="79"/>
      <c r="F163" s="79"/>
      <c r="G163" s="79"/>
      <c r="H163" s="16" t="s">
        <v>181</v>
      </c>
      <c r="I163" s="80"/>
      <c r="J163" s="80"/>
      <c r="K163" s="17">
        <v>620</v>
      </c>
      <c r="L163" s="36" t="s">
        <v>46</v>
      </c>
      <c r="M163" s="28" t="s">
        <v>115</v>
      </c>
      <c r="N163" s="28" t="s">
        <v>16</v>
      </c>
      <c r="O163" s="55" t="s">
        <v>177</v>
      </c>
      <c r="P163" s="30">
        <v>240</v>
      </c>
      <c r="Q163" s="31">
        <v>5225</v>
      </c>
      <c r="R163" s="23"/>
    </row>
    <row r="164" spans="1:20" ht="20.25" customHeight="1">
      <c r="A164" s="15"/>
      <c r="B164" s="81" t="s">
        <v>182</v>
      </c>
      <c r="C164" s="81"/>
      <c r="D164" s="16">
        <v>801</v>
      </c>
      <c r="E164" s="79"/>
      <c r="F164" s="79"/>
      <c r="G164" s="79"/>
      <c r="H164" s="16" t="s">
        <v>182</v>
      </c>
      <c r="I164" s="80"/>
      <c r="J164" s="80"/>
      <c r="K164" s="17">
        <v>620</v>
      </c>
      <c r="L164" s="27" t="s">
        <v>55</v>
      </c>
      <c r="M164" s="28" t="s">
        <v>115</v>
      </c>
      <c r="N164" s="28" t="s">
        <v>16</v>
      </c>
      <c r="O164" s="55" t="s">
        <v>177</v>
      </c>
      <c r="P164" s="30">
        <v>800</v>
      </c>
      <c r="Q164" s="31">
        <f>Q165</f>
        <v>291</v>
      </c>
      <c r="R164" s="23"/>
    </row>
    <row r="165" spans="1:20" ht="18.75" customHeight="1">
      <c r="A165" s="15"/>
      <c r="B165" s="81">
        <v>600</v>
      </c>
      <c r="C165" s="81"/>
      <c r="D165" s="16">
        <v>801</v>
      </c>
      <c r="E165" s="79"/>
      <c r="F165" s="79"/>
      <c r="G165" s="79"/>
      <c r="H165" s="16" t="s">
        <v>182</v>
      </c>
      <c r="I165" s="80"/>
      <c r="J165" s="80"/>
      <c r="K165" s="17">
        <v>620</v>
      </c>
      <c r="L165" s="36" t="s">
        <v>62</v>
      </c>
      <c r="M165" s="28">
        <v>8</v>
      </c>
      <c r="N165" s="28">
        <v>1</v>
      </c>
      <c r="O165" s="55" t="s">
        <v>177</v>
      </c>
      <c r="P165" s="30">
        <v>850</v>
      </c>
      <c r="Q165" s="31">
        <v>291</v>
      </c>
      <c r="R165" s="23"/>
    </row>
    <row r="166" spans="1:20" ht="18.75" customHeight="1">
      <c r="A166" s="15"/>
      <c r="B166" s="25"/>
      <c r="C166" s="25"/>
      <c r="D166" s="16"/>
      <c r="E166" s="33"/>
      <c r="F166" s="33"/>
      <c r="G166" s="33"/>
      <c r="H166" s="16"/>
      <c r="I166" s="34"/>
      <c r="J166" s="34"/>
      <c r="K166" s="17"/>
      <c r="L166" s="32" t="s">
        <v>159</v>
      </c>
      <c r="M166" s="28">
        <v>8</v>
      </c>
      <c r="N166" s="28">
        <v>1</v>
      </c>
      <c r="O166" s="55" t="s">
        <v>227</v>
      </c>
      <c r="P166" s="30"/>
      <c r="Q166" s="31">
        <f>Q167</f>
        <v>173672.6</v>
      </c>
      <c r="R166" s="23"/>
    </row>
    <row r="167" spans="1:20" ht="159" customHeight="1">
      <c r="A167" s="15"/>
      <c r="B167" s="25"/>
      <c r="C167" s="25"/>
      <c r="D167" s="16"/>
      <c r="E167" s="33"/>
      <c r="F167" s="33"/>
      <c r="G167" s="33"/>
      <c r="H167" s="16"/>
      <c r="I167" s="34"/>
      <c r="J167" s="34"/>
      <c r="K167" s="17"/>
      <c r="L167" s="64" t="s">
        <v>232</v>
      </c>
      <c r="M167" s="28">
        <v>8</v>
      </c>
      <c r="N167" s="28">
        <v>1</v>
      </c>
      <c r="O167" s="55" t="s">
        <v>227</v>
      </c>
      <c r="P167" s="30">
        <v>500</v>
      </c>
      <c r="Q167" s="31">
        <f>Q168</f>
        <v>173672.6</v>
      </c>
      <c r="R167" s="23"/>
    </row>
    <row r="168" spans="1:20" ht="21" customHeight="1">
      <c r="A168" s="15"/>
      <c r="B168" s="25"/>
      <c r="C168" s="25"/>
      <c r="D168" s="16"/>
      <c r="E168" s="33"/>
      <c r="F168" s="33"/>
      <c r="G168" s="33"/>
      <c r="H168" s="16"/>
      <c r="I168" s="34"/>
      <c r="J168" s="34"/>
      <c r="K168" s="17"/>
      <c r="L168" s="27" t="s">
        <v>41</v>
      </c>
      <c r="M168" s="28">
        <v>8</v>
      </c>
      <c r="N168" s="28">
        <v>1</v>
      </c>
      <c r="O168" s="55" t="s">
        <v>227</v>
      </c>
      <c r="P168" s="30">
        <v>540</v>
      </c>
      <c r="Q168" s="31">
        <v>173672.6</v>
      </c>
      <c r="R168" s="23"/>
    </row>
    <row r="169" spans="1:20" ht="18.75" customHeight="1">
      <c r="A169" s="15"/>
      <c r="B169" s="24"/>
      <c r="C169" s="25">
        <v>802</v>
      </c>
      <c r="D169" s="26">
        <v>802</v>
      </c>
      <c r="E169" s="79"/>
      <c r="F169" s="79"/>
      <c r="G169" s="79"/>
      <c r="H169" s="16" t="s">
        <v>183</v>
      </c>
      <c r="I169" s="80"/>
      <c r="J169" s="80"/>
      <c r="K169" s="17">
        <v>620</v>
      </c>
      <c r="L169" s="27" t="s">
        <v>184</v>
      </c>
      <c r="M169" s="28" t="s">
        <v>115</v>
      </c>
      <c r="N169" s="28" t="s">
        <v>19</v>
      </c>
      <c r="O169" s="29" t="s">
        <v>0</v>
      </c>
      <c r="P169" s="30" t="s">
        <v>0</v>
      </c>
      <c r="Q169" s="31">
        <f>Q170</f>
        <v>1360.8</v>
      </c>
      <c r="R169" s="23"/>
    </row>
    <row r="170" spans="1:20" ht="63" customHeight="1">
      <c r="A170" s="15"/>
      <c r="B170" s="81" t="s">
        <v>178</v>
      </c>
      <c r="C170" s="81"/>
      <c r="D170" s="16">
        <v>802</v>
      </c>
      <c r="E170" s="79"/>
      <c r="F170" s="79"/>
      <c r="G170" s="79"/>
      <c r="H170" s="16" t="s">
        <v>183</v>
      </c>
      <c r="I170" s="80"/>
      <c r="J170" s="80"/>
      <c r="K170" s="17">
        <v>620</v>
      </c>
      <c r="L170" s="32" t="s">
        <v>175</v>
      </c>
      <c r="M170" s="28" t="s">
        <v>115</v>
      </c>
      <c r="N170" s="28" t="s">
        <v>19</v>
      </c>
      <c r="O170" s="29" t="s">
        <v>176</v>
      </c>
      <c r="P170" s="30" t="s">
        <v>0</v>
      </c>
      <c r="Q170" s="31">
        <f>Q171</f>
        <v>1360.8</v>
      </c>
      <c r="R170" s="23"/>
    </row>
    <row r="171" spans="1:20" ht="92.25" customHeight="1">
      <c r="A171" s="15"/>
      <c r="B171" s="81" t="s">
        <v>185</v>
      </c>
      <c r="C171" s="81"/>
      <c r="D171" s="16">
        <v>802</v>
      </c>
      <c r="E171" s="79"/>
      <c r="F171" s="79"/>
      <c r="G171" s="79"/>
      <c r="H171" s="16" t="s">
        <v>183</v>
      </c>
      <c r="I171" s="80"/>
      <c r="J171" s="80"/>
      <c r="K171" s="17">
        <v>620</v>
      </c>
      <c r="L171" s="32" t="s">
        <v>208</v>
      </c>
      <c r="M171" s="28" t="s">
        <v>115</v>
      </c>
      <c r="N171" s="28" t="s">
        <v>19</v>
      </c>
      <c r="O171" s="55" t="s">
        <v>177</v>
      </c>
      <c r="P171" s="30">
        <v>0</v>
      </c>
      <c r="Q171" s="31">
        <f>Q172</f>
        <v>1360.8</v>
      </c>
      <c r="R171" s="23"/>
    </row>
    <row r="172" spans="1:20" ht="80.25" customHeight="1">
      <c r="A172" s="15"/>
      <c r="B172" s="81" t="s">
        <v>183</v>
      </c>
      <c r="C172" s="81"/>
      <c r="D172" s="16">
        <v>802</v>
      </c>
      <c r="E172" s="79"/>
      <c r="F172" s="79"/>
      <c r="G172" s="79"/>
      <c r="H172" s="16" t="s">
        <v>183</v>
      </c>
      <c r="I172" s="80"/>
      <c r="J172" s="80"/>
      <c r="K172" s="17">
        <v>620</v>
      </c>
      <c r="L172" s="27" t="s">
        <v>25</v>
      </c>
      <c r="M172" s="28" t="s">
        <v>115</v>
      </c>
      <c r="N172" s="28" t="s">
        <v>19</v>
      </c>
      <c r="O172" s="55" t="s">
        <v>177</v>
      </c>
      <c r="P172" s="30">
        <v>100</v>
      </c>
      <c r="Q172" s="31">
        <f>Q173</f>
        <v>1360.8</v>
      </c>
      <c r="R172" s="23"/>
    </row>
    <row r="173" spans="1:20" ht="36" customHeight="1">
      <c r="A173" s="15"/>
      <c r="B173" s="81">
        <v>600</v>
      </c>
      <c r="C173" s="81"/>
      <c r="D173" s="16">
        <v>802</v>
      </c>
      <c r="E173" s="79"/>
      <c r="F173" s="79"/>
      <c r="G173" s="79"/>
      <c r="H173" s="16" t="s">
        <v>183</v>
      </c>
      <c r="I173" s="80"/>
      <c r="J173" s="80"/>
      <c r="K173" s="17">
        <v>620</v>
      </c>
      <c r="L173" s="36" t="s">
        <v>69</v>
      </c>
      <c r="M173" s="28">
        <v>8</v>
      </c>
      <c r="N173" s="28">
        <v>2</v>
      </c>
      <c r="O173" s="55" t="s">
        <v>177</v>
      </c>
      <c r="P173" s="30">
        <v>110</v>
      </c>
      <c r="Q173" s="31">
        <v>1360.8</v>
      </c>
      <c r="R173" s="23"/>
    </row>
    <row r="174" spans="1:20" ht="18.75" customHeight="1">
      <c r="A174" s="15"/>
      <c r="B174" s="89">
        <v>10</v>
      </c>
      <c r="C174" s="90"/>
      <c r="D174" s="16">
        <v>1006</v>
      </c>
      <c r="E174" s="91"/>
      <c r="F174" s="92"/>
      <c r="G174" s="93"/>
      <c r="H174" s="16" t="s">
        <v>186</v>
      </c>
      <c r="I174" s="94"/>
      <c r="J174" s="95"/>
      <c r="K174" s="17">
        <v>240</v>
      </c>
      <c r="L174" s="18" t="s">
        <v>187</v>
      </c>
      <c r="M174" s="19" t="s">
        <v>135</v>
      </c>
      <c r="N174" s="19" t="s">
        <v>0</v>
      </c>
      <c r="O174" s="20" t="s">
        <v>0</v>
      </c>
      <c r="P174" s="21" t="s">
        <v>0</v>
      </c>
      <c r="Q174" s="22">
        <f>Q175</f>
        <v>777.4</v>
      </c>
      <c r="R174" s="23"/>
    </row>
    <row r="175" spans="1:20" ht="18.75" customHeight="1">
      <c r="A175" s="15"/>
      <c r="B175" s="24"/>
      <c r="C175" s="25">
        <v>1001</v>
      </c>
      <c r="D175" s="26">
        <v>1001</v>
      </c>
      <c r="E175" s="79"/>
      <c r="F175" s="79"/>
      <c r="G175" s="79"/>
      <c r="H175" s="16" t="s">
        <v>171</v>
      </c>
      <c r="I175" s="80"/>
      <c r="J175" s="80"/>
      <c r="K175" s="17">
        <v>320</v>
      </c>
      <c r="L175" s="27" t="s">
        <v>188</v>
      </c>
      <c r="M175" s="28" t="s">
        <v>135</v>
      </c>
      <c r="N175" s="28" t="s">
        <v>16</v>
      </c>
      <c r="O175" s="29" t="s">
        <v>0</v>
      </c>
      <c r="P175" s="30" t="s">
        <v>0</v>
      </c>
      <c r="Q175" s="31">
        <f>Q176</f>
        <v>777.4</v>
      </c>
      <c r="R175" s="23"/>
    </row>
    <row r="176" spans="1:20" ht="47.25" customHeight="1">
      <c r="A176" s="15"/>
      <c r="B176" s="81" t="s">
        <v>20</v>
      </c>
      <c r="C176" s="81"/>
      <c r="D176" s="16">
        <v>1001</v>
      </c>
      <c r="E176" s="79"/>
      <c r="F176" s="79"/>
      <c r="G176" s="79"/>
      <c r="H176" s="16" t="s">
        <v>171</v>
      </c>
      <c r="I176" s="80"/>
      <c r="J176" s="80"/>
      <c r="K176" s="17">
        <v>320</v>
      </c>
      <c r="L176" s="43" t="s">
        <v>21</v>
      </c>
      <c r="M176" s="28" t="s">
        <v>135</v>
      </c>
      <c r="N176" s="28" t="s">
        <v>16</v>
      </c>
      <c r="O176" s="55" t="s">
        <v>22</v>
      </c>
      <c r="P176" s="30"/>
      <c r="Q176" s="31">
        <f>Q177</f>
        <v>777.4</v>
      </c>
      <c r="R176" s="23"/>
    </row>
    <row r="177" spans="1:18" ht="84" customHeight="1">
      <c r="A177" s="15"/>
      <c r="B177" s="81" t="s">
        <v>171</v>
      </c>
      <c r="C177" s="81"/>
      <c r="D177" s="16">
        <v>1001</v>
      </c>
      <c r="E177" s="79"/>
      <c r="F177" s="79"/>
      <c r="G177" s="79"/>
      <c r="H177" s="16" t="s">
        <v>171</v>
      </c>
      <c r="I177" s="80"/>
      <c r="J177" s="80"/>
      <c r="K177" s="17">
        <v>320</v>
      </c>
      <c r="L177" s="41" t="s">
        <v>209</v>
      </c>
      <c r="M177" s="28" t="s">
        <v>135</v>
      </c>
      <c r="N177" s="28" t="s">
        <v>16</v>
      </c>
      <c r="O177" s="42" t="s">
        <v>28</v>
      </c>
      <c r="P177" s="30">
        <v>0</v>
      </c>
      <c r="Q177" s="31">
        <f>Q178</f>
        <v>777.4</v>
      </c>
      <c r="R177" s="23"/>
    </row>
    <row r="178" spans="1:18" ht="37.5" customHeight="1">
      <c r="A178" s="15"/>
      <c r="B178" s="81">
        <v>300</v>
      </c>
      <c r="C178" s="81"/>
      <c r="D178" s="16">
        <v>1001</v>
      </c>
      <c r="E178" s="79"/>
      <c r="F178" s="79"/>
      <c r="G178" s="79"/>
      <c r="H178" s="16" t="s">
        <v>171</v>
      </c>
      <c r="I178" s="80"/>
      <c r="J178" s="80"/>
      <c r="K178" s="17">
        <v>320</v>
      </c>
      <c r="L178" s="27" t="s">
        <v>189</v>
      </c>
      <c r="M178" s="28">
        <v>10</v>
      </c>
      <c r="N178" s="28">
        <v>1</v>
      </c>
      <c r="O178" s="42" t="s">
        <v>28</v>
      </c>
      <c r="P178" s="30">
        <v>300</v>
      </c>
      <c r="Q178" s="31">
        <f>Q179</f>
        <v>777.4</v>
      </c>
      <c r="R178" s="23"/>
    </row>
    <row r="179" spans="1:18" ht="36.75" customHeight="1">
      <c r="A179" s="15"/>
      <c r="B179" s="24">
        <v>10</v>
      </c>
      <c r="C179" s="25">
        <v>1001</v>
      </c>
      <c r="D179" s="25">
        <v>1001</v>
      </c>
      <c r="E179" s="33" t="s">
        <v>20</v>
      </c>
      <c r="F179" s="33" t="s">
        <v>20</v>
      </c>
      <c r="G179" s="33" t="s">
        <v>171</v>
      </c>
      <c r="H179" s="25" t="s">
        <v>171</v>
      </c>
      <c r="I179" s="34"/>
      <c r="J179" s="34"/>
      <c r="K179" s="35">
        <v>320</v>
      </c>
      <c r="L179" s="36" t="s">
        <v>190</v>
      </c>
      <c r="M179" s="37">
        <v>10</v>
      </c>
      <c r="N179" s="37">
        <v>1</v>
      </c>
      <c r="O179" s="42" t="s">
        <v>28</v>
      </c>
      <c r="P179" s="38">
        <v>320</v>
      </c>
      <c r="Q179" s="31">
        <v>777.4</v>
      </c>
      <c r="R179" s="23"/>
    </row>
    <row r="180" spans="1:18" ht="18.75" customHeight="1">
      <c r="A180" s="15"/>
      <c r="B180" s="76">
        <v>11</v>
      </c>
      <c r="C180" s="76"/>
      <c r="D180" s="16">
        <v>1105</v>
      </c>
      <c r="E180" s="77"/>
      <c r="F180" s="77"/>
      <c r="G180" s="77"/>
      <c r="H180" s="16" t="s">
        <v>171</v>
      </c>
      <c r="I180" s="78"/>
      <c r="J180" s="78"/>
      <c r="K180" s="17">
        <v>240</v>
      </c>
      <c r="L180" s="18" t="s">
        <v>191</v>
      </c>
      <c r="M180" s="19" t="s">
        <v>49</v>
      </c>
      <c r="N180" s="19" t="s">
        <v>0</v>
      </c>
      <c r="O180" s="20" t="s">
        <v>0</v>
      </c>
      <c r="P180" s="21" t="s">
        <v>0</v>
      </c>
      <c r="Q180" s="22">
        <f>Q181</f>
        <v>1338</v>
      </c>
      <c r="R180" s="23"/>
    </row>
    <row r="181" spans="1:18" ht="20.25" customHeight="1">
      <c r="A181" s="15"/>
      <c r="B181" s="24"/>
      <c r="C181" s="25">
        <v>1105</v>
      </c>
      <c r="D181" s="26">
        <v>1105</v>
      </c>
      <c r="E181" s="79"/>
      <c r="F181" s="79"/>
      <c r="G181" s="79"/>
      <c r="H181" s="16" t="s">
        <v>171</v>
      </c>
      <c r="I181" s="80"/>
      <c r="J181" s="80"/>
      <c r="K181" s="17">
        <v>240</v>
      </c>
      <c r="L181" s="43" t="s">
        <v>192</v>
      </c>
      <c r="M181" s="28" t="s">
        <v>49</v>
      </c>
      <c r="N181" s="28">
        <v>1</v>
      </c>
      <c r="O181" s="29" t="s">
        <v>0</v>
      </c>
      <c r="P181" s="30" t="s">
        <v>0</v>
      </c>
      <c r="Q181" s="31">
        <f>Q182</f>
        <v>1338</v>
      </c>
      <c r="R181" s="23"/>
    </row>
    <row r="182" spans="1:18" ht="62.25" customHeight="1">
      <c r="A182" s="15"/>
      <c r="B182" s="81" t="s">
        <v>20</v>
      </c>
      <c r="C182" s="81"/>
      <c r="D182" s="16">
        <v>1105</v>
      </c>
      <c r="E182" s="79"/>
      <c r="F182" s="79"/>
      <c r="G182" s="79"/>
      <c r="H182" s="16" t="s">
        <v>171</v>
      </c>
      <c r="I182" s="80"/>
      <c r="J182" s="80"/>
      <c r="K182" s="17">
        <v>240</v>
      </c>
      <c r="L182" s="43" t="s">
        <v>193</v>
      </c>
      <c r="M182" s="28" t="s">
        <v>49</v>
      </c>
      <c r="N182" s="28">
        <v>1</v>
      </c>
      <c r="O182" s="55" t="s">
        <v>194</v>
      </c>
      <c r="P182" s="30" t="s">
        <v>0</v>
      </c>
      <c r="Q182" s="31">
        <f>Q183</f>
        <v>1338</v>
      </c>
      <c r="R182" s="23"/>
    </row>
    <row r="183" spans="1:18" ht="79.5" customHeight="1">
      <c r="A183" s="15"/>
      <c r="B183" s="81" t="s">
        <v>171</v>
      </c>
      <c r="C183" s="81"/>
      <c r="D183" s="16">
        <v>1105</v>
      </c>
      <c r="E183" s="79"/>
      <c r="F183" s="79"/>
      <c r="G183" s="79"/>
      <c r="H183" s="16" t="s">
        <v>171</v>
      </c>
      <c r="I183" s="80"/>
      <c r="J183" s="80"/>
      <c r="K183" s="17">
        <v>240</v>
      </c>
      <c r="L183" s="32" t="s">
        <v>210</v>
      </c>
      <c r="M183" s="28" t="s">
        <v>49</v>
      </c>
      <c r="N183" s="28">
        <v>1</v>
      </c>
      <c r="O183" s="35" t="s">
        <v>195</v>
      </c>
      <c r="P183" s="30">
        <v>0</v>
      </c>
      <c r="Q183" s="31">
        <f>Q184+Q186</f>
        <v>1338</v>
      </c>
      <c r="R183" s="23"/>
    </row>
    <row r="184" spans="1:18" ht="78.75" customHeight="1">
      <c r="A184" s="15"/>
      <c r="B184" s="81">
        <v>100</v>
      </c>
      <c r="C184" s="81"/>
      <c r="D184" s="16">
        <v>1105</v>
      </c>
      <c r="E184" s="79"/>
      <c r="F184" s="79"/>
      <c r="G184" s="79"/>
      <c r="H184" s="16" t="s">
        <v>171</v>
      </c>
      <c r="I184" s="80"/>
      <c r="J184" s="80"/>
      <c r="K184" s="17">
        <v>120</v>
      </c>
      <c r="L184" s="27" t="s">
        <v>25</v>
      </c>
      <c r="M184" s="28">
        <v>11</v>
      </c>
      <c r="N184" s="28">
        <v>1</v>
      </c>
      <c r="O184" s="35" t="s">
        <v>195</v>
      </c>
      <c r="P184" s="30">
        <v>100</v>
      </c>
      <c r="Q184" s="31">
        <f>Q185</f>
        <v>1154.4000000000001</v>
      </c>
      <c r="R184" s="23"/>
    </row>
    <row r="185" spans="1:18" ht="35.25" customHeight="1">
      <c r="A185" s="15"/>
      <c r="B185" s="24">
        <v>11</v>
      </c>
      <c r="C185" s="25">
        <v>1105</v>
      </c>
      <c r="D185" s="25">
        <v>1105</v>
      </c>
      <c r="E185" s="33" t="s">
        <v>20</v>
      </c>
      <c r="F185" s="33" t="s">
        <v>20</v>
      </c>
      <c r="G185" s="33" t="s">
        <v>171</v>
      </c>
      <c r="H185" s="25" t="s">
        <v>171</v>
      </c>
      <c r="I185" s="34"/>
      <c r="J185" s="34"/>
      <c r="K185" s="35">
        <v>120</v>
      </c>
      <c r="L185" s="36" t="s">
        <v>69</v>
      </c>
      <c r="M185" s="37">
        <v>11</v>
      </c>
      <c r="N185" s="37">
        <v>1</v>
      </c>
      <c r="O185" s="35" t="s">
        <v>195</v>
      </c>
      <c r="P185" s="38">
        <v>110</v>
      </c>
      <c r="Q185" s="31">
        <v>1154.4000000000001</v>
      </c>
      <c r="R185" s="23"/>
    </row>
    <row r="186" spans="1:18" ht="37.5" customHeight="1">
      <c r="A186" s="15"/>
      <c r="B186" s="81">
        <v>200</v>
      </c>
      <c r="C186" s="81"/>
      <c r="D186" s="16">
        <v>1105</v>
      </c>
      <c r="E186" s="79"/>
      <c r="F186" s="79"/>
      <c r="G186" s="79"/>
      <c r="H186" s="16" t="s">
        <v>171</v>
      </c>
      <c r="I186" s="80"/>
      <c r="J186" s="80"/>
      <c r="K186" s="17">
        <v>240</v>
      </c>
      <c r="L186" s="27" t="s">
        <v>45</v>
      </c>
      <c r="M186" s="28">
        <v>11</v>
      </c>
      <c r="N186" s="28">
        <v>1</v>
      </c>
      <c r="O186" s="35" t="s">
        <v>195</v>
      </c>
      <c r="P186" s="30">
        <v>200</v>
      </c>
      <c r="Q186" s="31">
        <f>Q187</f>
        <v>183.6</v>
      </c>
      <c r="R186" s="23"/>
    </row>
    <row r="187" spans="1:18" ht="56.25" customHeight="1">
      <c r="A187" s="15"/>
      <c r="B187" s="24">
        <v>11</v>
      </c>
      <c r="C187" s="25">
        <v>1105</v>
      </c>
      <c r="D187" s="25">
        <v>1105</v>
      </c>
      <c r="E187" s="33" t="s">
        <v>20</v>
      </c>
      <c r="F187" s="33" t="s">
        <v>20</v>
      </c>
      <c r="G187" s="33" t="s">
        <v>171</v>
      </c>
      <c r="H187" s="25" t="s">
        <v>171</v>
      </c>
      <c r="I187" s="34"/>
      <c r="J187" s="34"/>
      <c r="K187" s="35">
        <v>240</v>
      </c>
      <c r="L187" s="36" t="s">
        <v>46</v>
      </c>
      <c r="M187" s="37">
        <v>11</v>
      </c>
      <c r="N187" s="37">
        <v>1</v>
      </c>
      <c r="O187" s="35" t="s">
        <v>195</v>
      </c>
      <c r="P187" s="38">
        <v>240</v>
      </c>
      <c r="Q187" s="31">
        <v>183.6</v>
      </c>
      <c r="R187" s="23"/>
    </row>
    <row r="188" spans="1:1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65"/>
      <c r="L188" s="66" t="s">
        <v>196</v>
      </c>
      <c r="M188" s="67"/>
      <c r="N188" s="67"/>
      <c r="O188" s="67"/>
      <c r="P188" s="65"/>
      <c r="Q188" s="68">
        <f>Q7+Q65+Q73+Q101+Q126+Q156+Q174+Q180+Q152</f>
        <v>288536.80000000005</v>
      </c>
      <c r="R188" s="4"/>
    </row>
    <row r="190" spans="1:18">
      <c r="Q190" s="70"/>
    </row>
  </sheetData>
  <mergeCells count="265">
    <mergeCell ref="B186:C186"/>
    <mergeCell ref="E186:G186"/>
    <mergeCell ref="I186:J186"/>
    <mergeCell ref="B183:C183"/>
    <mergeCell ref="E183:G183"/>
    <mergeCell ref="I183:J183"/>
    <mergeCell ref="B184:C184"/>
    <mergeCell ref="E184:G184"/>
    <mergeCell ref="I184:J184"/>
    <mergeCell ref="B180:C180"/>
    <mergeCell ref="E180:G180"/>
    <mergeCell ref="I180:J180"/>
    <mergeCell ref="E181:G181"/>
    <mergeCell ref="I181:J181"/>
    <mergeCell ref="B182:C182"/>
    <mergeCell ref="E182:G182"/>
    <mergeCell ref="I182:J182"/>
    <mergeCell ref="B177:C177"/>
    <mergeCell ref="E177:G177"/>
    <mergeCell ref="I177:J177"/>
    <mergeCell ref="B178:C178"/>
    <mergeCell ref="E178:G178"/>
    <mergeCell ref="I178:J178"/>
    <mergeCell ref="B174:C174"/>
    <mergeCell ref="E174:G174"/>
    <mergeCell ref="I174:J174"/>
    <mergeCell ref="E175:G175"/>
    <mergeCell ref="I175:J175"/>
    <mergeCell ref="B176:C176"/>
    <mergeCell ref="E176:G176"/>
    <mergeCell ref="I176:J176"/>
    <mergeCell ref="B172:C172"/>
    <mergeCell ref="E172:G172"/>
    <mergeCell ref="I172:J172"/>
    <mergeCell ref="B173:C173"/>
    <mergeCell ref="E173:G173"/>
    <mergeCell ref="I173:J173"/>
    <mergeCell ref="E169:G169"/>
    <mergeCell ref="I169:J169"/>
    <mergeCell ref="B170:C170"/>
    <mergeCell ref="E170:G170"/>
    <mergeCell ref="I170:J170"/>
    <mergeCell ref="B171:C171"/>
    <mergeCell ref="E171:G171"/>
    <mergeCell ref="I171:J171"/>
    <mergeCell ref="B164:C164"/>
    <mergeCell ref="E164:G164"/>
    <mergeCell ref="I164:J164"/>
    <mergeCell ref="B165:C165"/>
    <mergeCell ref="E165:G165"/>
    <mergeCell ref="I165:J165"/>
    <mergeCell ref="B162:C162"/>
    <mergeCell ref="E162:G162"/>
    <mergeCell ref="I162:J162"/>
    <mergeCell ref="B163:C163"/>
    <mergeCell ref="E163:G163"/>
    <mergeCell ref="I163:J163"/>
    <mergeCell ref="B159:C159"/>
    <mergeCell ref="E159:G159"/>
    <mergeCell ref="I159:J159"/>
    <mergeCell ref="B160:C160"/>
    <mergeCell ref="E160:G160"/>
    <mergeCell ref="I160:J160"/>
    <mergeCell ref="B156:C156"/>
    <mergeCell ref="E156:G156"/>
    <mergeCell ref="I156:J156"/>
    <mergeCell ref="E157:G157"/>
    <mergeCell ref="I157:J157"/>
    <mergeCell ref="B158:C158"/>
    <mergeCell ref="E158:G158"/>
    <mergeCell ref="I158:J158"/>
    <mergeCell ref="E137:G137"/>
    <mergeCell ref="I137:J137"/>
    <mergeCell ref="B138:C138"/>
    <mergeCell ref="E138:G138"/>
    <mergeCell ref="I138:J138"/>
    <mergeCell ref="B140:C140"/>
    <mergeCell ref="E140:G140"/>
    <mergeCell ref="I140:J140"/>
    <mergeCell ref="B132:C132"/>
    <mergeCell ref="E132:G132"/>
    <mergeCell ref="I132:J132"/>
    <mergeCell ref="B133:C133"/>
    <mergeCell ref="E133:G133"/>
    <mergeCell ref="I133:J133"/>
    <mergeCell ref="E127:G127"/>
    <mergeCell ref="I127:J127"/>
    <mergeCell ref="B128:C128"/>
    <mergeCell ref="E128:G128"/>
    <mergeCell ref="I128:J128"/>
    <mergeCell ref="B130:C130"/>
    <mergeCell ref="E130:G130"/>
    <mergeCell ref="I130:J130"/>
    <mergeCell ref="B121:C121"/>
    <mergeCell ref="E121:G121"/>
    <mergeCell ref="I121:J121"/>
    <mergeCell ref="B126:C126"/>
    <mergeCell ref="E126:G126"/>
    <mergeCell ref="I126:J126"/>
    <mergeCell ref="B119:C119"/>
    <mergeCell ref="E119:G119"/>
    <mergeCell ref="I119:J119"/>
    <mergeCell ref="B120:C120"/>
    <mergeCell ref="E120:G120"/>
    <mergeCell ref="I120:J120"/>
    <mergeCell ref="E116:G116"/>
    <mergeCell ref="I116:J116"/>
    <mergeCell ref="B117:C117"/>
    <mergeCell ref="E117:G117"/>
    <mergeCell ref="I117:J117"/>
    <mergeCell ref="B118:C118"/>
    <mergeCell ref="E118:G118"/>
    <mergeCell ref="I118:J118"/>
    <mergeCell ref="B113:C113"/>
    <mergeCell ref="E113:G113"/>
    <mergeCell ref="I113:J113"/>
    <mergeCell ref="B114:C114"/>
    <mergeCell ref="E114:G114"/>
    <mergeCell ref="I114:J114"/>
    <mergeCell ref="E109:G109"/>
    <mergeCell ref="I109:J109"/>
    <mergeCell ref="B110:C110"/>
    <mergeCell ref="E110:G110"/>
    <mergeCell ref="I110:J110"/>
    <mergeCell ref="B111:C111"/>
    <mergeCell ref="E111:G111"/>
    <mergeCell ref="I111:J111"/>
    <mergeCell ref="B106:C106"/>
    <mergeCell ref="E106:G106"/>
    <mergeCell ref="I106:J106"/>
    <mergeCell ref="B107:C107"/>
    <mergeCell ref="E107:G107"/>
    <mergeCell ref="I107:J107"/>
    <mergeCell ref="E102:G102"/>
    <mergeCell ref="I102:J102"/>
    <mergeCell ref="B103:C103"/>
    <mergeCell ref="E103:G103"/>
    <mergeCell ref="I103:J103"/>
    <mergeCell ref="B104:C104"/>
    <mergeCell ref="E104:G104"/>
    <mergeCell ref="I104:J104"/>
    <mergeCell ref="B100:C100"/>
    <mergeCell ref="E100:G100"/>
    <mergeCell ref="I100:J100"/>
    <mergeCell ref="B101:C101"/>
    <mergeCell ref="E101:G101"/>
    <mergeCell ref="I101:J101"/>
    <mergeCell ref="B98:C98"/>
    <mergeCell ref="E98:G98"/>
    <mergeCell ref="I98:J98"/>
    <mergeCell ref="B99:C99"/>
    <mergeCell ref="E99:G99"/>
    <mergeCell ref="I99:J99"/>
    <mergeCell ref="B86:C86"/>
    <mergeCell ref="E86:G86"/>
    <mergeCell ref="I86:J86"/>
    <mergeCell ref="E93:G93"/>
    <mergeCell ref="I93:J93"/>
    <mergeCell ref="B95:C95"/>
    <mergeCell ref="E95:G95"/>
    <mergeCell ref="I95:J95"/>
    <mergeCell ref="B84:C84"/>
    <mergeCell ref="E84:G84"/>
    <mergeCell ref="I84:J84"/>
    <mergeCell ref="B85:C85"/>
    <mergeCell ref="E85:G85"/>
    <mergeCell ref="I85:J85"/>
    <mergeCell ref="B77:C77"/>
    <mergeCell ref="E77:G77"/>
    <mergeCell ref="I77:J77"/>
    <mergeCell ref="E82:G82"/>
    <mergeCell ref="I82:J82"/>
    <mergeCell ref="B83:C83"/>
    <mergeCell ref="E83:G83"/>
    <mergeCell ref="I83:J83"/>
    <mergeCell ref="E74:G74"/>
    <mergeCell ref="I74:J74"/>
    <mergeCell ref="B75:C75"/>
    <mergeCell ref="E75:G75"/>
    <mergeCell ref="I75:J75"/>
    <mergeCell ref="B76:C76"/>
    <mergeCell ref="E76:G76"/>
    <mergeCell ref="I76:J76"/>
    <mergeCell ref="B71:C71"/>
    <mergeCell ref="E71:G71"/>
    <mergeCell ref="I71:J71"/>
    <mergeCell ref="B73:C73"/>
    <mergeCell ref="E73:G73"/>
    <mergeCell ref="I73:J73"/>
    <mergeCell ref="B67:C67"/>
    <mergeCell ref="E67:G67"/>
    <mergeCell ref="I67:J67"/>
    <mergeCell ref="B68:C68"/>
    <mergeCell ref="E68:G68"/>
    <mergeCell ref="I68:J68"/>
    <mergeCell ref="B53:C53"/>
    <mergeCell ref="E53:G53"/>
    <mergeCell ref="I53:J53"/>
    <mergeCell ref="E65:G65"/>
    <mergeCell ref="I65:J65"/>
    <mergeCell ref="E66:G66"/>
    <mergeCell ref="I66:J66"/>
    <mergeCell ref="B47:C47"/>
    <mergeCell ref="E47:G47"/>
    <mergeCell ref="I47:J47"/>
    <mergeCell ref="B52:C52"/>
    <mergeCell ref="E52:G52"/>
    <mergeCell ref="I52:J52"/>
    <mergeCell ref="E36:G36"/>
    <mergeCell ref="I36:J36"/>
    <mergeCell ref="B37:C37"/>
    <mergeCell ref="E37:G37"/>
    <mergeCell ref="I37:J37"/>
    <mergeCell ref="B39:C39"/>
    <mergeCell ref="E39:G39"/>
    <mergeCell ref="I39:J39"/>
    <mergeCell ref="B32:C32"/>
    <mergeCell ref="E32:G32"/>
    <mergeCell ref="I32:J32"/>
    <mergeCell ref="B34:C34"/>
    <mergeCell ref="E34:G34"/>
    <mergeCell ref="I34:J34"/>
    <mergeCell ref="B25:C25"/>
    <mergeCell ref="E25:G25"/>
    <mergeCell ref="I25:J25"/>
    <mergeCell ref="E30:G30"/>
    <mergeCell ref="I30:J30"/>
    <mergeCell ref="B31:C31"/>
    <mergeCell ref="E31:G31"/>
    <mergeCell ref="I31:J31"/>
    <mergeCell ref="B22:C22"/>
    <mergeCell ref="E22:G22"/>
    <mergeCell ref="I22:J22"/>
    <mergeCell ref="B24:C24"/>
    <mergeCell ref="E24:G24"/>
    <mergeCell ref="I24:J24"/>
    <mergeCell ref="B18:C18"/>
    <mergeCell ref="E18:G18"/>
    <mergeCell ref="I18:J18"/>
    <mergeCell ref="E20:G20"/>
    <mergeCell ref="I20:J20"/>
    <mergeCell ref="B21:C21"/>
    <mergeCell ref="E21:G21"/>
    <mergeCell ref="I21:J21"/>
    <mergeCell ref="E16:G16"/>
    <mergeCell ref="I16:J16"/>
    <mergeCell ref="B17:C17"/>
    <mergeCell ref="E17:G17"/>
    <mergeCell ref="I17:J17"/>
    <mergeCell ref="B9:C9"/>
    <mergeCell ref="E9:G9"/>
    <mergeCell ref="I9:J9"/>
    <mergeCell ref="B10:C10"/>
    <mergeCell ref="E10:G10"/>
    <mergeCell ref="I10:J10"/>
    <mergeCell ref="O1:Q1"/>
    <mergeCell ref="L3:Q3"/>
    <mergeCell ref="B7:C7"/>
    <mergeCell ref="E7:G7"/>
    <mergeCell ref="I7:J7"/>
    <mergeCell ref="E8:G8"/>
    <mergeCell ref="I8:J8"/>
    <mergeCell ref="B11:C11"/>
    <mergeCell ref="E11:G11"/>
    <mergeCell ref="I11:J11"/>
  </mergeCells>
  <pageMargins left="1.1811023622047245" right="0.2362204724409449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2019-01-29T15:04:56Z</dcterms:modified>
</cp:coreProperties>
</file>