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Приложение 6" sheetId="4" r:id="rId1"/>
  </sheets>
  <definedNames>
    <definedName name="_xlnm._FilterDatabase" localSheetId="0" hidden="1">'Приложение 6'!$L$7:$S$195</definedName>
    <definedName name="_xlnm.Print_Area" localSheetId="0">'Приложение 6'!$B$1:$S$195</definedName>
  </definedNames>
  <calcPr calcId="125725"/>
</workbook>
</file>

<file path=xl/calcChain.xml><?xml version="1.0" encoding="utf-8"?>
<calcChain xmlns="http://schemas.openxmlformats.org/spreadsheetml/2006/main">
  <c r="R99" i="4"/>
  <c r="S99"/>
  <c r="Q99"/>
  <c r="Q195"/>
  <c r="S181"/>
  <c r="Q181"/>
  <c r="S173"/>
  <c r="Q173"/>
  <c r="S174"/>
  <c r="Q174"/>
  <c r="S156"/>
  <c r="Q156"/>
  <c r="S155"/>
  <c r="Q155"/>
  <c r="R139"/>
  <c r="S139"/>
  <c r="Q139"/>
  <c r="Q74" l="1"/>
  <c r="Q72" s="1"/>
  <c r="S74"/>
  <c r="Q191" l="1"/>
  <c r="R48" l="1"/>
  <c r="R47" s="1"/>
  <c r="Q49"/>
  <c r="Q48" s="1"/>
  <c r="Q47" s="1"/>
  <c r="S49"/>
  <c r="S48" s="1"/>
  <c r="S47" s="1"/>
  <c r="Q54"/>
  <c r="Q45" l="1"/>
  <c r="Q46"/>
  <c r="R45"/>
  <c r="R33" s="1"/>
  <c r="R8" s="1"/>
  <c r="R46"/>
  <c r="S45"/>
  <c r="S46"/>
  <c r="R143"/>
  <c r="S135" l="1"/>
  <c r="Q123" l="1"/>
  <c r="Q122" s="1"/>
  <c r="Q121" s="1"/>
  <c r="S193"/>
  <c r="S191"/>
  <c r="S183"/>
  <c r="S182" s="1"/>
  <c r="S180" s="1"/>
  <c r="S179" s="1"/>
  <c r="S178" s="1"/>
  <c r="S176"/>
  <c r="S175" s="1"/>
  <c r="S172" s="1"/>
  <c r="S171" s="1"/>
  <c r="S169"/>
  <c r="S167"/>
  <c r="S165"/>
  <c r="S157"/>
  <c r="S154" s="1"/>
  <c r="S151"/>
  <c r="S150" s="1"/>
  <c r="S149" s="1"/>
  <c r="S147"/>
  <c r="S146"/>
  <c r="S144" s="1"/>
  <c r="S141"/>
  <c r="S140" s="1"/>
  <c r="S138"/>
  <c r="S137" s="1"/>
  <c r="S134"/>
  <c r="S130"/>
  <c r="S128"/>
  <c r="S123"/>
  <c r="S118"/>
  <c r="S112"/>
  <c r="S111" s="1"/>
  <c r="S105"/>
  <c r="S104" s="1"/>
  <c r="S97"/>
  <c r="S96" s="1"/>
  <c r="S94"/>
  <c r="S93" s="1"/>
  <c r="S88"/>
  <c r="S87" s="1"/>
  <c r="S83"/>
  <c r="S77"/>
  <c r="S73"/>
  <c r="S67"/>
  <c r="S65"/>
  <c r="S58"/>
  <c r="S56"/>
  <c r="S54"/>
  <c r="S52" s="1"/>
  <c r="S53"/>
  <c r="S43"/>
  <c r="S42" s="1"/>
  <c r="S41"/>
  <c r="S39"/>
  <c r="S37"/>
  <c r="S36"/>
  <c r="S31"/>
  <c r="S29" s="1"/>
  <c r="S27" s="1"/>
  <c r="S26" s="1"/>
  <c r="S30"/>
  <c r="S28" s="1"/>
  <c r="S24"/>
  <c r="S23" s="1"/>
  <c r="S21"/>
  <c r="S20" s="1"/>
  <c r="S19" s="1"/>
  <c r="S16"/>
  <c r="S15" s="1"/>
  <c r="S13"/>
  <c r="S12" s="1"/>
  <c r="S127" l="1"/>
  <c r="S129"/>
  <c r="S132"/>
  <c r="S133"/>
  <c r="S76"/>
  <c r="S71" s="1"/>
  <c r="S70" s="1"/>
  <c r="S72"/>
  <c r="S120"/>
  <c r="S122"/>
  <c r="S121" s="1"/>
  <c r="S115"/>
  <c r="S117"/>
  <c r="S116" s="1"/>
  <c r="S35"/>
  <c r="S82"/>
  <c r="S80" s="1"/>
  <c r="S81"/>
  <c r="S10"/>
  <c r="S9" s="1"/>
  <c r="S34"/>
  <c r="S145"/>
  <c r="S190"/>
  <c r="S189" s="1"/>
  <c r="S188" s="1"/>
  <c r="S143"/>
  <c r="S86"/>
  <c r="S85" s="1"/>
  <c r="S64"/>
  <c r="S91"/>
  <c r="S90" s="1"/>
  <c r="S11"/>
  <c r="S18"/>
  <c r="S109"/>
  <c r="S108" s="1"/>
  <c r="S107" s="1"/>
  <c r="S110"/>
  <c r="S164"/>
  <c r="S163" s="1"/>
  <c r="S162" s="1"/>
  <c r="S126"/>
  <c r="S114"/>
  <c r="S51"/>
  <c r="S103"/>
  <c r="S102"/>
  <c r="S101" s="1"/>
  <c r="S100" s="1"/>
  <c r="S153"/>
  <c r="Q146"/>
  <c r="S79" l="1"/>
  <c r="S69" s="1"/>
  <c r="S62"/>
  <c r="S61" s="1"/>
  <c r="S60" s="1"/>
  <c r="S63"/>
  <c r="S33"/>
  <c r="S8" s="1"/>
  <c r="S187"/>
  <c r="S186" s="1"/>
  <c r="S185" s="1"/>
  <c r="S161"/>
  <c r="S160" s="1"/>
  <c r="S159" s="1"/>
  <c r="S125"/>
  <c r="Q144"/>
  <c r="Q145"/>
  <c r="Q128"/>
  <c r="S195" l="1"/>
  <c r="Q53"/>
  <c r="Q41"/>
  <c r="Q36"/>
  <c r="Q37"/>
  <c r="Q30"/>
  <c r="Q28" s="1"/>
  <c r="Q193" l="1"/>
  <c r="Q190" s="1"/>
  <c r="Q183"/>
  <c r="Q182" s="1"/>
  <c r="Q180" s="1"/>
  <c r="Q179" s="1"/>
  <c r="Q178" s="1"/>
  <c r="Q176"/>
  <c r="Q175" s="1"/>
  <c r="Q172" s="1"/>
  <c r="Q171" s="1"/>
  <c r="Q169"/>
  <c r="Q167"/>
  <c r="T166"/>
  <c r="Q165"/>
  <c r="Q157"/>
  <c r="Q153" s="1"/>
  <c r="Q151"/>
  <c r="Q143" s="1"/>
  <c r="Q147"/>
  <c r="Q141"/>
  <c r="Q140" s="1"/>
  <c r="Q138"/>
  <c r="Q137" s="1"/>
  <c r="Q135"/>
  <c r="Q134" s="1"/>
  <c r="Q130"/>
  <c r="Q129" s="1"/>
  <c r="Q120"/>
  <c r="Q118"/>
  <c r="Q117" s="1"/>
  <c r="Q116" s="1"/>
  <c r="Q112"/>
  <c r="Q111" s="1"/>
  <c r="Q105"/>
  <c r="Q104" s="1"/>
  <c r="Q97"/>
  <c r="Q96" s="1"/>
  <c r="Q94"/>
  <c r="Q93" s="1"/>
  <c r="Q88"/>
  <c r="Q83"/>
  <c r="Q76"/>
  <c r="Q73"/>
  <c r="Q67"/>
  <c r="Q65"/>
  <c r="Q58"/>
  <c r="Q56"/>
  <c r="Q43"/>
  <c r="Q42" s="1"/>
  <c r="Q39"/>
  <c r="Q34" s="1"/>
  <c r="Q31"/>
  <c r="Q29" s="1"/>
  <c r="Q27" s="1"/>
  <c r="Q26" s="1"/>
  <c r="Q24"/>
  <c r="Q23" s="1"/>
  <c r="Q21"/>
  <c r="Q20" s="1"/>
  <c r="Q19" s="1"/>
  <c r="Q16"/>
  <c r="Q15" s="1"/>
  <c r="Q13"/>
  <c r="Q12" s="1"/>
  <c r="Q132" l="1"/>
  <c r="Q133"/>
  <c r="Q82"/>
  <c r="Q80" s="1"/>
  <c r="Q81"/>
  <c r="Q52"/>
  <c r="Q35"/>
  <c r="Q10"/>
  <c r="Q9" s="1"/>
  <c r="Q127"/>
  <c r="Q126" s="1"/>
  <c r="Q11"/>
  <c r="Q150"/>
  <c r="Q149" s="1"/>
  <c r="Q187"/>
  <c r="Q186" s="1"/>
  <c r="Q185" s="1"/>
  <c r="Q189"/>
  <c r="Q188" s="1"/>
  <c r="Q18"/>
  <c r="Q164"/>
  <c r="Q163" s="1"/>
  <c r="Q162" s="1"/>
  <c r="Q51"/>
  <c r="Q33" s="1"/>
  <c r="Q64"/>
  <c r="Q86"/>
  <c r="Q85" s="1"/>
  <c r="Q87"/>
  <c r="Q154"/>
  <c r="Q91"/>
  <c r="Q90" s="1"/>
  <c r="Q114"/>
  <c r="Q115"/>
  <c r="Q71"/>
  <c r="Q70" s="1"/>
  <c r="Q102"/>
  <c r="Q101" s="1"/>
  <c r="Q100" s="1"/>
  <c r="Q103"/>
  <c r="Q110"/>
  <c r="Q109"/>
  <c r="Q108" s="1"/>
  <c r="Q107" s="1"/>
  <c r="Q62" l="1"/>
  <c r="Q61" s="1"/>
  <c r="Q60" s="1"/>
  <c r="Q63"/>
  <c r="Q79"/>
  <c r="Q69" s="1"/>
  <c r="Q8"/>
  <c r="Q161"/>
  <c r="Q160" s="1"/>
  <c r="Q159" s="1"/>
  <c r="Q125"/>
</calcChain>
</file>

<file path=xl/sharedStrings.xml><?xml version="1.0" encoding="utf-8"?>
<sst xmlns="http://schemas.openxmlformats.org/spreadsheetml/2006/main" count="811" uniqueCount="245">
  <si>
    <t/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</si>
  <si>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</si>
  <si>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</si>
  <si>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</si>
  <si>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</si>
  <si>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</si>
  <si>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</si>
  <si>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</si>
  <si>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</si>
  <si>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</si>
  <si>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Раздел</t>
  </si>
  <si>
    <t>Подраздел</t>
  </si>
  <si>
    <t>Целевая статья</t>
  </si>
  <si>
    <t>8400059</t>
  </si>
  <si>
    <t>ОБЩЕГОСУДАРСТВЕННЫЕ ВОПРОСЫ</t>
  </si>
  <si>
    <t>01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</si>
  <si>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</si>
  <si>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</si>
  <si>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02</t>
  </si>
  <si>
    <t>8300000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</si>
  <si>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</si>
  <si>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</si>
  <si>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03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</si>
  <si>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</si>
  <si>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</si>
  <si>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</si>
  <si>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8300201</t>
  </si>
  <si>
    <t>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</si>
  <si>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</si>
  <si>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</si>
  <si>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8700704</t>
  </si>
  <si>
    <t>Резервные фонды</t>
  </si>
  <si>
    <t>11</t>
  </si>
  <si>
    <t>8700000</t>
  </si>
  <si>
    <t>Резервный фонд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</si>
  <si>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</si>
  <si>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</si>
  <si>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</si>
  <si>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</si>
  <si>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0800000</t>
  </si>
  <si>
    <t>0805515</t>
  </si>
  <si>
    <t>0802100</t>
  </si>
  <si>
    <t>Уплата налогов, сборов и иных платежей</t>
  </si>
  <si>
    <t>Расходы на выплаты персоналу казенных учреждений</t>
  </si>
  <si>
    <t>43.0.01.S4420</t>
  </si>
  <si>
    <t>8605118</t>
  </si>
  <si>
    <t>НАЦИОНАЛЬНАЯ ОБОРОНА</t>
  </si>
  <si>
    <t>Мобилизационная и вневойсковая подготовка</t>
  </si>
  <si>
    <t>8600000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</si>
  <si>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</si>
  <si>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</si>
  <si>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</si>
  <si>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</si>
  <si>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</si>
  <si>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8305119</t>
  </si>
  <si>
    <t>1915420</t>
  </si>
  <si>
    <t>09</t>
  </si>
  <si>
    <t>1200000</t>
  </si>
  <si>
    <t>1222100</t>
  </si>
  <si>
    <t>1220000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</si>
  <si>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</si>
  <si>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</si>
  <si>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</si>
  <si>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</si>
  <si>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</si>
  <si>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</si>
  <si>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</si>
  <si>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1100000</t>
  </si>
  <si>
    <t>1115412</t>
  </si>
  <si>
    <t>41.0.01.S2300</t>
  </si>
  <si>
    <t>1110000</t>
  </si>
  <si>
    <t>41.0.01.82300</t>
  </si>
  <si>
    <t>8500059</t>
  </si>
  <si>
    <t>НАЦИОНАЛЬНАЯ ЭКОНОМИКА</t>
  </si>
  <si>
    <t>1622100</t>
  </si>
  <si>
    <t>Транспорт</t>
  </si>
  <si>
    <t>08</t>
  </si>
  <si>
    <t>1600000</t>
  </si>
  <si>
    <t>40.0.00.00000</t>
  </si>
  <si>
    <t>1620000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</si>
  <si>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</si>
  <si>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</si>
  <si>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</si>
  <si>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</si>
  <si>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8605419</t>
  </si>
  <si>
    <t>Дорожное хозяйство (дорожные фонды)</t>
  </si>
  <si>
    <t>1615419</t>
  </si>
  <si>
    <t>1610000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</si>
  <si>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</si>
  <si>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</si>
  <si>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</si>
  <si>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1612100</t>
  </si>
  <si>
    <t>40.1.01.99990</t>
  </si>
  <si>
    <t>8002100</t>
  </si>
  <si>
    <t>Связь и информатика</t>
  </si>
  <si>
    <t>10</t>
  </si>
  <si>
    <t>1500000</t>
  </si>
  <si>
    <t>1502100</t>
  </si>
  <si>
    <t>1042100</t>
  </si>
  <si>
    <t>ЖИЛИЩНО-КОММУНАЛЬНОЕ ХОЗЯЙСТВО</t>
  </si>
  <si>
    <t>05</t>
  </si>
  <si>
    <t>1025411</t>
  </si>
  <si>
    <t>Жилищное хозяйство</t>
  </si>
  <si>
    <t>0400000</t>
  </si>
  <si>
    <t>0402100</t>
  </si>
  <si>
    <t>0900000</t>
  </si>
  <si>
    <t>0942100</t>
  </si>
  <si>
    <t>0920000</t>
  </si>
  <si>
    <t>0925410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</si>
  <si>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"Развитие жилищно-коммунального комлекса и повышение энергетической эффективности в Нижневартовском районе на 2014-2020 годы"</t>
  </si>
  <si>
    <t>Коммунальное хозяйство</t>
  </si>
  <si>
    <t>0922100</t>
  </si>
  <si>
    <t>Иные межбюджетные ассигнования</t>
  </si>
  <si>
    <t>Благоустройство</t>
  </si>
  <si>
    <t>44.0.00.00000</t>
  </si>
  <si>
    <t>ОХРАНА ОКРУЖАЮЩЕЙ СРЕДЫ</t>
  </si>
  <si>
    <t>00.0.00.00000</t>
  </si>
  <si>
    <t>8300204</t>
  </si>
  <si>
    <t>КУЛЬТУРА, КИНЕМАТОГРАФИЯ</t>
  </si>
  <si>
    <t>8705304</t>
  </si>
  <si>
    <t>Культура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</si>
  <si>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</si>
  <si>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</si>
  <si>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</si>
  <si>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</si>
  <si>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</si>
  <si>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</si>
  <si>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</si>
  <si>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</si>
  <si>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</si>
  <si>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</si>
  <si>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</si>
  <si>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</si>
  <si>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</si>
  <si>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</si>
  <si>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</si>
  <si>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Итого</t>
  </si>
  <si>
    <t xml:space="preserve">Подпрограмма  «Автомобильные дороги» </t>
  </si>
  <si>
    <t xml:space="preserve">Муниципальная программа «Развитие транспортной системы сельского поселения Ларьяк» 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</si>
  <si>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</si>
  <si>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</si>
  <si>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Муниципальная программа "Обеспечение страховой защиты имущества сельского поселения Ларьяк"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</si>
  <si>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</si>
  <si>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</si>
  <si>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</si>
  <si>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</si>
  <si>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</si>
  <si>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</si>
  <si>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</si>
  <si>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</si>
  <si>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</si>
  <si>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</si>
  <si>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</si>
  <si>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</si>
  <si>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</si>
  <si>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</si>
  <si>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Расходы на обеспечение функций органов местного самоуправления (Администрация сельского поселения Ларьяк),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</si>
  <si>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Муниципальная программа "Жилищно-коммунальный комплекс и городская среда в сельском поселении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</si>
  <si>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</si>
  <si>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Муниципальная программа  "Жилищно-коммунальный комплекс и городская среда в сельском поселении Ларьяк"</t>
  </si>
  <si>
    <t>44.0.01.00000</t>
  </si>
  <si>
    <t>44.0.01.99990</t>
  </si>
  <si>
    <t>45.0.00.00000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</si>
  <si>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</si>
  <si>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Муниципальная программы "Развитие культуры, кинематографии, физической культуры и спорта в сельском поселении Ларьяк"</t>
  </si>
  <si>
    <t>Муниципальная программа "Развитие культуры, кинематографии, физической культуры и спорта в сельском поселении Ларьяк"</t>
  </si>
  <si>
    <t>Расходы на реализацию мероприятий в рамках Муниципальная программа  "Обеспечение осуществления полномочий и создание условий для деятельности органов местного самоуправления сельского поселения Ларьяк"</t>
  </si>
  <si>
    <t>45.0.01.02030</t>
  </si>
  <si>
    <t>45.0.01.02040</t>
  </si>
  <si>
    <t>45.0.01.89240</t>
  </si>
  <si>
    <t>47.0.00.0000</t>
  </si>
  <si>
    <t>47.0.02.20610</t>
  </si>
  <si>
    <t>45.0.01.02400</t>
  </si>
  <si>
    <t>45.0.01.99990</t>
  </si>
  <si>
    <t>48.0.00.00000</t>
  </si>
  <si>
    <t>48.0.01.00590</t>
  </si>
  <si>
    <t>45.0.01.51180</t>
  </si>
  <si>
    <t>45.0.01.D9300</t>
  </si>
  <si>
    <t>45.0.01.59300</t>
  </si>
  <si>
    <t>49.0.00.00000</t>
  </si>
  <si>
    <t>49.1.01.99990</t>
  </si>
  <si>
    <t>Основное меропримятие "Обеспечение эффективного исполнения полномочий органов местного самоуправления сельского поселения Ларьяк"</t>
  </si>
  <si>
    <t>45.0.01.00000</t>
  </si>
  <si>
    <t>Подпрограмма 1. Мероприятия по  созданию условий для организации культурного досуга и обеспечения потребностей культурного досуга жителей поселения.</t>
  </si>
  <si>
    <t>43.0.00.00000</t>
  </si>
  <si>
    <t>Основное мероприятие "Сохранение и развитие кадрового потенциала 
и укрепление материально-технической базы"</t>
  </si>
  <si>
    <t>43.2.01.00000</t>
  </si>
  <si>
    <t>Подпрограмма 2. Создание условий жителям сельского поселения для занятия физической культурой и спортом, сохранения и укрепления здоровья населения.</t>
  </si>
  <si>
    <t xml:space="preserve">Основное мероприятие "Сохранение и развитие кадрового потенциала 
и укрепление материально-технической базы"
</t>
  </si>
  <si>
    <t>43.1.01.00590</t>
  </si>
  <si>
    <t>44.0.01.84290</t>
  </si>
  <si>
    <t>30.0.00.00000</t>
  </si>
  <si>
    <t>30.0.01.20070</t>
  </si>
  <si>
    <t>47.0.00.00000</t>
  </si>
  <si>
    <t>Основное мероприятие «Содержание муниципального имущества сельского поселения Ларьяк».</t>
  </si>
  <si>
    <t>47.0.01.89020</t>
  </si>
  <si>
    <t>Основное мероприятие "Повышение энергоэффективности систем освещения "</t>
  </si>
  <si>
    <t>44.0.02.99990</t>
  </si>
  <si>
    <t>Основное мероприятие «Формирование комфортной городской среды».</t>
  </si>
  <si>
    <t>44.0.03.00000</t>
  </si>
  <si>
    <t>44.0.03.99990</t>
  </si>
  <si>
    <t>2022 год</t>
  </si>
  <si>
    <t>Софинансированиесубсидий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</si>
  <si>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</si>
  <si>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Прочие мероприятия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</si>
  <si>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Условно-утвержденные расходы</t>
  </si>
  <si>
    <t>Условно-утвержденные расходы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</si>
  <si>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47.0.02.20620</t>
  </si>
  <si>
    <t>2023 год</t>
  </si>
  <si>
    <t>Распределение бюджетных ассигнований по разделам, подразделам, целевым статьям (муниципальным программам), группам (группам и подгруппам) видов расходов классификации расходов бюджета поселения Ларьяк на 2022-2023 год</t>
  </si>
  <si>
    <t>Расходы на реализацию обеспечения мер пожарной безопасности на объектах социального назначения и жилищного фонда в сельском поселении Ларьяк, в рамках  Муниципальная программа "Безопасность жизнедеятельности в сельском поселении Ларьяк"</t>
  </si>
  <si>
    <t>Расходы на обеспечение деятельности (Оказание услуг) муниципальных учреждений, в рамках 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</si>
  <si>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"Жилищно-коммунальный комплекс и городская среда" в рамках Муниципальная программа "Управление в сфере муниципальных финансов в сельском поселении Ларьяк"</t>
  </si>
  <si>
    <t>Иные 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</si>
  <si>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</si>
  <si>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Прочие мероприятия органов местного самоуправления, 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</si>
  <si>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Реализация мероприятий по формированию комфортной городской среды в рамках муниципальной программы  "Жилищно-коммунальный комплекс и городская среда в сельском поселении Ларьяк"</t>
  </si>
  <si>
    <t>Реализация мероприятий по повышению энергоэффективности в рамках муниципальной программы  "Жилищно-коммунальный комплекс и городская среда в сельском поселении Ларьяк"</t>
  </si>
  <si>
    <t>Расходы на обеспечение деятельности учреждения для организации культурного досуга и обеспечения потребностей культурного досуга жителей поселения, в рамках муниципальной программы "Развитие культуры, кинематографии, физической культуры и спорта в сельском поселении Ларьяк"</t>
  </si>
  <si>
    <t>43.2.01.00590</t>
  </si>
  <si>
    <t>Расходы на обеспечение деятельности учреждения для  создания условий жителям сельского поселения занятия физической культурой и спортом, сохранения и укрепления здоровья населения, в рамках муниципальной программы "Развитие культуры, кинематографии, физической культуры и спорта в сельском поселении Ларьяк"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</si>
  <si>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</si>
  <si>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Защита населения и территории от чрезвычайных ситуаций природного и техногенного характера, пожарная безопасность</t>
  </si>
  <si>
    <t>Иные межбюджетные трансферты</t>
  </si>
  <si>
    <t>47.0.02.00000</t>
  </si>
  <si>
    <t>Основное мероприятие 2. Организация бюджетного процесса.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</si>
  <si>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</si>
  <si>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48.0.01.00000</t>
  </si>
  <si>
    <t xml:space="preserve">Основное мероприятие:  Создание необходимых условий для эффективного функционирования органов местного самоуправления поселения </t>
  </si>
  <si>
    <t>49.1.01.00000</t>
  </si>
  <si>
    <t>Основное мероприятие 1. Обеспечение мер пожарной безопасности на объектах социального назначения и жилищного фонда в сельском поселении Ларьяк</t>
  </si>
  <si>
    <t>Основное мероприятие «Создание условий для профилактики правонарушений»</t>
  </si>
  <si>
    <t>30.0.01.00000</t>
  </si>
  <si>
    <t>Расходы на обеспечение доступности населению современных информационных технологий в рамках Муниципальной программы «Информационное общество сельского поселения Ларьяк»</t>
  </si>
  <si>
    <t>Основное мероприятие "Обеспечение доступности населению современных информационных технологий"</t>
  </si>
  <si>
    <t>Основное мероприятие «Создание условий для обеспечения качественными коммунальными услугами»</t>
  </si>
  <si>
    <t>Реализация мероприятий  по созданию условий для обеспечения качественными коммунальными услугами  в рамках муниципальной программы  "Жилищно-коммунальный комплекс и городская среда в сельском поселении Ларьяк"</t>
  </si>
  <si>
    <t>Реализация мероприятий  на содержание муниципального имущества сельского поселения Ларьяк в рамках Муниципальная программа "Управление муниципальным имуществом на территории сельского поселения Ларьяк»</t>
  </si>
  <si>
    <t>47.0.01.00000</t>
  </si>
  <si>
    <t>Основное мероприятие 1. Финансовое обеспечение расходных обязательств по делегированным полномочиям.</t>
  </si>
  <si>
    <t>44.0.02.00000</t>
  </si>
  <si>
    <t>43.1.01.00000</t>
  </si>
  <si>
    <t>43.1.00.00000</t>
  </si>
  <si>
    <t>Приложение 4 к решению Совета депутатов сельского поселения Ларьяк от 10.02.2021 № 124</t>
  </si>
  <si>
    <t>Приложение 6 к решению Совета депутатов сельского поселения Ларьяк от 23.12.2020 № 116</t>
  </si>
</sst>
</file>

<file path=xl/styles.xml><?xml version="1.0" encoding="utf-8"?>
<styleSheet xmlns="http://schemas.openxmlformats.org/spreadsheetml/2006/main">
  <numFmts count="8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0.0"/>
    <numFmt numFmtId="170" formatCode="#,##0.0;[Red]\-#,##0.0"/>
    <numFmt numFmtId="171" formatCode="#,##0.0_ ;[Red]\-#,##0.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7" xfId="1" applyNumberFormat="1" applyFont="1" applyFill="1" applyBorder="1" applyAlignment="1" applyProtection="1">
      <alignment horizontal="center" vertical="top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9" xfId="1" applyNumberFormat="1" applyFont="1" applyFill="1" applyBorder="1" applyAlignment="1" applyProtection="1">
      <alignment horizontal="justify" wrapText="1"/>
      <protection hidden="1"/>
    </xf>
    <xf numFmtId="167" fontId="4" fillId="0" borderId="0" xfId="1" applyNumberFormat="1" applyFont="1"/>
    <xf numFmtId="0" fontId="5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171" fontId="4" fillId="0" borderId="0" xfId="1" applyNumberFormat="1" applyFont="1"/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4" fillId="0" borderId="0" xfId="1" applyFont="1" applyFill="1" applyAlignment="1">
      <alignment horizontal="justify"/>
    </xf>
    <xf numFmtId="0" fontId="4" fillId="0" borderId="0" xfId="1" applyFont="1" applyFill="1"/>
    <xf numFmtId="0" fontId="3" fillId="2" borderId="0" xfId="1" applyFont="1" applyFill="1" applyAlignment="1" applyProtection="1">
      <alignment horizontal="justify"/>
      <protection hidden="1"/>
    </xf>
    <xf numFmtId="0" fontId="3" fillId="2" borderId="0" xfId="1" applyFont="1" applyFill="1" applyAlignment="1" applyProtection="1">
      <protection hidden="1"/>
    </xf>
    <xf numFmtId="164" fontId="3" fillId="2" borderId="0" xfId="1" applyNumberFormat="1" applyFont="1" applyFill="1" applyAlignment="1" applyProtection="1">
      <alignment horizontal="justify"/>
      <protection hidden="1"/>
    </xf>
    <xf numFmtId="164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3" fillId="2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167" fontId="5" fillId="2" borderId="2" xfId="1" applyNumberFormat="1" applyFont="1" applyFill="1" applyBorder="1" applyAlignment="1" applyProtection="1">
      <alignment horizontal="left" vertical="top"/>
      <protection hidden="1"/>
    </xf>
    <xf numFmtId="167" fontId="3" fillId="2" borderId="2" xfId="1" applyNumberFormat="1" applyFont="1" applyFill="1" applyBorder="1" applyAlignment="1" applyProtection="1">
      <alignment horizontal="left" vertical="top"/>
      <protection hidden="1"/>
    </xf>
    <xf numFmtId="0" fontId="3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164" fontId="3" fillId="2" borderId="2" xfId="1" applyNumberFormat="1" applyFont="1" applyFill="1" applyBorder="1" applyAlignment="1" applyProtection="1">
      <alignment horizontal="left" vertical="top"/>
      <protection hidden="1"/>
    </xf>
    <xf numFmtId="166" fontId="3" fillId="2" borderId="2" xfId="1" applyNumberFormat="1" applyFont="1" applyFill="1" applyBorder="1" applyAlignment="1" applyProtection="1">
      <alignment horizontal="left" vertical="top"/>
      <protection hidden="1"/>
    </xf>
    <xf numFmtId="0" fontId="6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2" xfId="1" applyNumberFormat="1" applyFont="1" applyFill="1" applyBorder="1" applyAlignment="1" applyProtection="1">
      <alignment horizontal="left" vertical="top"/>
      <protection hidden="1"/>
    </xf>
    <xf numFmtId="0" fontId="6" fillId="2" borderId="2" xfId="1" applyNumberFormat="1" applyFont="1" applyFill="1" applyBorder="1" applyAlignment="1" applyProtection="1">
      <alignment horizontal="left" vertical="top"/>
      <protection hidden="1"/>
    </xf>
    <xf numFmtId="0" fontId="7" fillId="2" borderId="2" xfId="2" applyFont="1" applyFill="1" applyBorder="1" applyAlignment="1">
      <alignment horizontal="left" wrapText="1"/>
    </xf>
    <xf numFmtId="165" fontId="3" fillId="2" borderId="2" xfId="1" applyNumberFormat="1" applyFont="1" applyFill="1" applyBorder="1" applyAlignment="1" applyProtection="1">
      <alignment horizontal="left" vertical="top"/>
      <protection hidden="1"/>
    </xf>
    <xf numFmtId="167" fontId="6" fillId="2" borderId="2" xfId="1" applyNumberFormat="1" applyFont="1" applyFill="1" applyBorder="1" applyAlignment="1" applyProtection="1">
      <alignment horizontal="left" vertical="top"/>
      <protection hidden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2" xfId="0" applyFont="1" applyBorder="1" applyAlignment="1">
      <alignment horizontal="left" wrapText="1"/>
    </xf>
    <xf numFmtId="168" fontId="5" fillId="2" borderId="2" xfId="1" applyNumberFormat="1" applyFont="1" applyFill="1" applyBorder="1" applyAlignment="1" applyProtection="1">
      <alignment horizontal="left" vertical="top"/>
      <protection hidden="1"/>
    </xf>
    <xf numFmtId="169" fontId="3" fillId="2" borderId="2" xfId="1" applyNumberFormat="1" applyFont="1" applyFill="1" applyBorder="1" applyAlignment="1" applyProtection="1">
      <alignment horizontal="left" vertical="top"/>
      <protection hidden="1"/>
    </xf>
    <xf numFmtId="0" fontId="3" fillId="2" borderId="4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1" applyNumberFormat="1" applyFont="1" applyFill="1" applyBorder="1" applyAlignment="1" applyProtection="1">
      <alignment horizontal="left" vertical="top" wrapText="1"/>
      <protection hidden="1"/>
    </xf>
    <xf numFmtId="164" fontId="5" fillId="2" borderId="2" xfId="1" applyNumberFormat="1" applyFont="1" applyFill="1" applyBorder="1" applyAlignment="1" applyProtection="1">
      <alignment horizontal="left" vertical="top"/>
      <protection hidden="1"/>
    </xf>
    <xf numFmtId="165" fontId="5" fillId="2" borderId="2" xfId="1" applyNumberFormat="1" applyFont="1" applyFill="1" applyBorder="1" applyAlignment="1" applyProtection="1">
      <alignment horizontal="left" vertical="top"/>
      <protection hidden="1"/>
    </xf>
    <xf numFmtId="166" fontId="5" fillId="2" borderId="2" xfId="1" applyNumberFormat="1" applyFont="1" applyFill="1" applyBorder="1" applyAlignment="1" applyProtection="1">
      <alignment horizontal="left" vertical="top"/>
      <protection hidden="1"/>
    </xf>
    <xf numFmtId="0" fontId="4" fillId="0" borderId="2" xfId="1" applyFont="1" applyBorder="1" applyAlignment="1" applyProtection="1">
      <alignment horizontal="left"/>
      <protection hidden="1"/>
    </xf>
    <xf numFmtId="165" fontId="6" fillId="2" borderId="2" xfId="1" applyNumberFormat="1" applyFont="1" applyFill="1" applyBorder="1" applyAlignment="1" applyProtection="1">
      <alignment horizontal="left" vertical="top"/>
      <protection hidden="1"/>
    </xf>
    <xf numFmtId="14" fontId="3" fillId="2" borderId="2" xfId="1" applyNumberFormat="1" applyFont="1" applyFill="1" applyBorder="1" applyAlignment="1" applyProtection="1">
      <alignment horizontal="left" vertical="top"/>
      <protection hidden="1"/>
    </xf>
    <xf numFmtId="14" fontId="5" fillId="2" borderId="2" xfId="1" applyNumberFormat="1" applyFont="1" applyFill="1" applyBorder="1" applyAlignment="1" applyProtection="1">
      <alignment horizontal="left" vertical="top"/>
      <protection hidden="1"/>
    </xf>
    <xf numFmtId="170" fontId="5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8" fillId="0" borderId="0" xfId="0" applyFont="1" applyAlignment="1">
      <alignment wrapText="1"/>
    </xf>
    <xf numFmtId="0" fontId="3" fillId="2" borderId="0" xfId="1" applyNumberFormat="1" applyFont="1" applyFill="1" applyAlignment="1" applyProtection="1">
      <alignment horizontal="left" vertical="top" wrapText="1"/>
      <protection hidden="1"/>
    </xf>
    <xf numFmtId="0" fontId="3" fillId="2" borderId="0" xfId="1" applyNumberFormat="1" applyFont="1" applyFill="1" applyAlignment="1" applyProtection="1">
      <alignment horizontal="left" vertical="top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3" fillId="2" borderId="0" xfId="1" applyNumberFormat="1" applyFont="1" applyFill="1" applyAlignment="1" applyProtection="1">
      <alignment horizontal="left" wrapText="1"/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165" fontId="5" fillId="0" borderId="7" xfId="1" applyNumberFormat="1" applyFont="1" applyFill="1" applyBorder="1" applyAlignment="1" applyProtection="1">
      <protection hidden="1"/>
    </xf>
    <xf numFmtId="165" fontId="5" fillId="0" borderId="6" xfId="1" applyNumberFormat="1" applyFont="1" applyFill="1" applyBorder="1" applyAlignment="1" applyProtection="1">
      <protection hidden="1"/>
    </xf>
    <xf numFmtId="165" fontId="5" fillId="0" borderId="8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8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7"/>
  <sheetViews>
    <sheetView tabSelected="1" view="pageBreakPreview" topLeftCell="I1" zoomScale="80" zoomScaleNormal="100" zoomScaleSheetLayoutView="80" workbookViewId="0">
      <selection activeCell="Q9" sqref="Q9"/>
    </sheetView>
  </sheetViews>
  <sheetFormatPr defaultColWidth="9.140625" defaultRowHeight="15"/>
  <cols>
    <col min="1" max="8" width="9.140625" style="4" hidden="1" customWidth="1"/>
    <col min="9" max="9" width="0.140625" style="4" customWidth="1"/>
    <col min="10" max="10" width="6" style="4" hidden="1" customWidth="1"/>
    <col min="11" max="11" width="14.5703125" style="4" hidden="1" customWidth="1"/>
    <col min="12" max="12" width="52.85546875" style="41" customWidth="1"/>
    <col min="13" max="14" width="12.85546875" style="4" customWidth="1"/>
    <col min="15" max="15" width="16.42578125" style="42" customWidth="1"/>
    <col min="16" max="16" width="9.140625" style="4" customWidth="1"/>
    <col min="17" max="17" width="19.140625" style="4" customWidth="1"/>
    <col min="18" max="18" width="9.140625" style="4" hidden="1" customWidth="1"/>
    <col min="19" max="19" width="18.42578125" style="4" customWidth="1"/>
    <col min="20" max="20" width="15.85546875" style="4" customWidth="1"/>
    <col min="21" max="21" width="14.5703125" style="4" customWidth="1"/>
    <col min="22" max="255" width="9.140625" style="4" customWidth="1"/>
    <col min="256" max="16384" width="9.140625" style="4"/>
  </cols>
  <sheetData>
    <row r="1" spans="1:19" ht="4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43"/>
      <c r="M1" s="44"/>
      <c r="N1" s="44"/>
      <c r="O1" s="92" t="s">
        <v>243</v>
      </c>
      <c r="P1" s="92"/>
      <c r="Q1" s="92"/>
      <c r="R1" s="92"/>
      <c r="S1" s="92"/>
    </row>
    <row r="2" spans="1:19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43"/>
      <c r="M2" s="44"/>
      <c r="N2" s="44"/>
      <c r="O2" s="91"/>
      <c r="P2" s="91"/>
      <c r="Q2" s="91"/>
      <c r="R2" s="3"/>
    </row>
    <row r="3" spans="1:19" ht="36" customHeight="1">
      <c r="A3" s="1"/>
      <c r="B3" s="5"/>
      <c r="C3" s="5"/>
      <c r="D3" s="1"/>
      <c r="E3" s="1"/>
      <c r="F3" s="1"/>
      <c r="G3" s="1"/>
      <c r="H3" s="6"/>
      <c r="I3" s="6"/>
      <c r="J3" s="6"/>
      <c r="K3" s="5" t="s">
        <v>0</v>
      </c>
      <c r="L3" s="45"/>
      <c r="M3" s="46"/>
      <c r="N3" s="46"/>
      <c r="O3" s="100" t="s">
        <v>244</v>
      </c>
      <c r="P3" s="100"/>
      <c r="Q3" s="100"/>
      <c r="R3" s="100"/>
      <c r="S3" s="100"/>
    </row>
    <row r="4" spans="1:19" ht="7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7"/>
      <c r="L4" s="93" t="s">
        <v>209</v>
      </c>
      <c r="M4" s="93"/>
      <c r="N4" s="93"/>
      <c r="O4" s="93"/>
      <c r="P4" s="93"/>
      <c r="Q4" s="93"/>
      <c r="R4" s="3"/>
    </row>
    <row r="5" spans="1:19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8" t="s">
        <v>0</v>
      </c>
      <c r="L5" s="43"/>
      <c r="M5" s="44"/>
      <c r="N5" s="44"/>
      <c r="O5" s="47"/>
      <c r="P5" s="47"/>
      <c r="Q5" s="47" t="s">
        <v>1</v>
      </c>
      <c r="R5" s="3"/>
      <c r="S5" s="47"/>
    </row>
    <row r="6" spans="1:19" ht="52.5" customHeight="1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/>
      <c r="H6" s="9" t="s">
        <v>7</v>
      </c>
      <c r="I6" s="9"/>
      <c r="J6" s="10"/>
      <c r="K6" s="10" t="s">
        <v>8</v>
      </c>
      <c r="L6" s="48" t="s">
        <v>9</v>
      </c>
      <c r="M6" s="49" t="s">
        <v>10</v>
      </c>
      <c r="N6" s="49" t="s">
        <v>11</v>
      </c>
      <c r="O6" s="50" t="s">
        <v>12</v>
      </c>
      <c r="P6" s="50" t="s">
        <v>8</v>
      </c>
      <c r="Q6" s="50" t="s">
        <v>201</v>
      </c>
      <c r="R6" s="3"/>
      <c r="S6" s="50" t="s">
        <v>208</v>
      </c>
    </row>
    <row r="7" spans="1:19" ht="18.75" customHeight="1">
      <c r="A7" s="1"/>
      <c r="B7" s="11">
        <v>3</v>
      </c>
      <c r="C7" s="11">
        <v>4</v>
      </c>
      <c r="D7" s="9">
        <v>1</v>
      </c>
      <c r="E7" s="11"/>
      <c r="F7" s="11"/>
      <c r="G7" s="11"/>
      <c r="H7" s="9">
        <v>2</v>
      </c>
      <c r="I7" s="11"/>
      <c r="J7" s="11"/>
      <c r="K7" s="11">
        <v>5</v>
      </c>
      <c r="L7" s="71">
        <v>1</v>
      </c>
      <c r="M7" s="72">
        <v>2</v>
      </c>
      <c r="N7" s="72">
        <v>3</v>
      </c>
      <c r="O7" s="72">
        <v>4</v>
      </c>
      <c r="P7" s="72">
        <v>5</v>
      </c>
      <c r="Q7" s="72">
        <v>6</v>
      </c>
      <c r="R7" s="3"/>
      <c r="S7" s="72">
        <v>6</v>
      </c>
    </row>
    <row r="8" spans="1:19" ht="37.5" customHeight="1">
      <c r="A8" s="12"/>
      <c r="B8" s="94">
        <v>1</v>
      </c>
      <c r="C8" s="94"/>
      <c r="D8" s="13">
        <v>113</v>
      </c>
      <c r="E8" s="95"/>
      <c r="F8" s="95"/>
      <c r="G8" s="95"/>
      <c r="H8" s="13" t="s">
        <v>13</v>
      </c>
      <c r="I8" s="96"/>
      <c r="J8" s="96"/>
      <c r="K8" s="14">
        <v>610</v>
      </c>
      <c r="L8" s="73" t="s">
        <v>14</v>
      </c>
      <c r="M8" s="74" t="s">
        <v>15</v>
      </c>
      <c r="N8" s="74" t="s">
        <v>0</v>
      </c>
      <c r="O8" s="75" t="s">
        <v>0</v>
      </c>
      <c r="P8" s="76" t="s">
        <v>0</v>
      </c>
      <c r="Q8" s="55">
        <f>Q9+Q18+Q26+Q33</f>
        <v>39407.599999999999</v>
      </c>
      <c r="R8" s="55">
        <f>R9+R18+R26+R33</f>
        <v>0</v>
      </c>
      <c r="S8" s="55">
        <f>S9+S18+S26+S33</f>
        <v>38625.699999999997</v>
      </c>
    </row>
    <row r="9" spans="1:19" ht="51" customHeight="1">
      <c r="A9" s="12"/>
      <c r="B9" s="15"/>
      <c r="C9" s="16">
        <v>102</v>
      </c>
      <c r="D9" s="17">
        <v>102</v>
      </c>
      <c r="E9" s="97"/>
      <c r="F9" s="97"/>
      <c r="G9" s="97"/>
      <c r="H9" s="13" t="s">
        <v>16</v>
      </c>
      <c r="I9" s="98"/>
      <c r="J9" s="98"/>
      <c r="K9" s="14">
        <v>120</v>
      </c>
      <c r="L9" s="58" t="s">
        <v>17</v>
      </c>
      <c r="M9" s="59" t="s">
        <v>15</v>
      </c>
      <c r="N9" s="59" t="s">
        <v>18</v>
      </c>
      <c r="O9" s="65" t="s">
        <v>0</v>
      </c>
      <c r="P9" s="60" t="s">
        <v>0</v>
      </c>
      <c r="Q9" s="56">
        <f>Q10</f>
        <v>4926.3</v>
      </c>
      <c r="R9" s="77"/>
      <c r="S9" s="56">
        <f>S10</f>
        <v>4926.3</v>
      </c>
    </row>
    <row r="10" spans="1:19" ht="70.5" customHeight="1">
      <c r="A10" s="12"/>
      <c r="B10" s="99" t="s">
        <v>19</v>
      </c>
      <c r="C10" s="99"/>
      <c r="D10" s="13">
        <v>102</v>
      </c>
      <c r="E10" s="97"/>
      <c r="F10" s="97"/>
      <c r="G10" s="97"/>
      <c r="H10" s="13" t="s">
        <v>16</v>
      </c>
      <c r="I10" s="98"/>
      <c r="J10" s="98"/>
      <c r="K10" s="14">
        <v>120</v>
      </c>
      <c r="L10" s="58" t="s">
        <v>145</v>
      </c>
      <c r="M10" s="59" t="s">
        <v>15</v>
      </c>
      <c r="N10" s="59" t="s">
        <v>18</v>
      </c>
      <c r="O10" s="65" t="s">
        <v>162</v>
      </c>
      <c r="P10" s="60" t="s">
        <v>0</v>
      </c>
      <c r="Q10" s="56">
        <f>Q12+Q15</f>
        <v>4926.3</v>
      </c>
      <c r="R10" s="77"/>
      <c r="S10" s="56">
        <f>S12+S15</f>
        <v>4926.3</v>
      </c>
    </row>
    <row r="11" spans="1:19" ht="51" customHeight="1">
      <c r="A11" s="12"/>
      <c r="B11" s="51"/>
      <c r="C11" s="54"/>
      <c r="D11" s="13"/>
      <c r="E11" s="52"/>
      <c r="F11" s="52"/>
      <c r="G11" s="52"/>
      <c r="H11" s="13"/>
      <c r="I11" s="53"/>
      <c r="J11" s="53"/>
      <c r="K11" s="14"/>
      <c r="L11" s="58" t="s">
        <v>181</v>
      </c>
      <c r="M11" s="59">
        <v>1</v>
      </c>
      <c r="N11" s="59">
        <v>2</v>
      </c>
      <c r="O11" s="65" t="s">
        <v>182</v>
      </c>
      <c r="P11" s="60"/>
      <c r="Q11" s="56">
        <f>Q12+Q15</f>
        <v>4926.3</v>
      </c>
      <c r="R11" s="77"/>
      <c r="S11" s="56">
        <f>S12+S15</f>
        <v>4926.3</v>
      </c>
    </row>
    <row r="12" spans="1:19" ht="98.25" customHeight="1">
      <c r="A12" s="12"/>
      <c r="B12" s="99" t="s">
        <v>16</v>
      </c>
      <c r="C12" s="99"/>
      <c r="D12" s="13">
        <v>102</v>
      </c>
      <c r="E12" s="97"/>
      <c r="F12" s="97"/>
      <c r="G12" s="97"/>
      <c r="H12" s="13" t="s">
        <v>16</v>
      </c>
      <c r="I12" s="98"/>
      <c r="J12" s="98"/>
      <c r="K12" s="14">
        <v>120</v>
      </c>
      <c r="L12" s="57" t="s">
        <v>214</v>
      </c>
      <c r="M12" s="59" t="s">
        <v>15</v>
      </c>
      <c r="N12" s="59" t="s">
        <v>18</v>
      </c>
      <c r="O12" s="65" t="s">
        <v>167</v>
      </c>
      <c r="P12" s="60" t="s">
        <v>0</v>
      </c>
      <c r="Q12" s="56">
        <f>Q13</f>
        <v>1906.3</v>
      </c>
      <c r="R12" s="77"/>
      <c r="S12" s="56">
        <f>S13</f>
        <v>1906.3</v>
      </c>
    </row>
    <row r="13" spans="1:19" ht="84.75" customHeight="1">
      <c r="A13" s="12"/>
      <c r="B13" s="99">
        <v>100</v>
      </c>
      <c r="C13" s="99"/>
      <c r="D13" s="13">
        <v>102</v>
      </c>
      <c r="E13" s="97"/>
      <c r="F13" s="97"/>
      <c r="G13" s="97"/>
      <c r="H13" s="13" t="s">
        <v>16</v>
      </c>
      <c r="I13" s="98"/>
      <c r="J13" s="98"/>
      <c r="K13" s="14">
        <v>120</v>
      </c>
      <c r="L13" s="58" t="s">
        <v>20</v>
      </c>
      <c r="M13" s="59">
        <v>1</v>
      </c>
      <c r="N13" s="59">
        <v>2</v>
      </c>
      <c r="O13" s="65" t="s">
        <v>167</v>
      </c>
      <c r="P13" s="60">
        <v>100</v>
      </c>
      <c r="Q13" s="56">
        <f>Q14</f>
        <v>1906.3</v>
      </c>
      <c r="R13" s="77"/>
      <c r="S13" s="56">
        <f>S14</f>
        <v>1906.3</v>
      </c>
    </row>
    <row r="14" spans="1:19" ht="42" customHeight="1">
      <c r="A14" s="12"/>
      <c r="B14" s="15">
        <v>1</v>
      </c>
      <c r="C14" s="16">
        <v>102</v>
      </c>
      <c r="D14" s="16">
        <v>102</v>
      </c>
      <c r="E14" s="20" t="s">
        <v>19</v>
      </c>
      <c r="F14" s="20" t="s">
        <v>19</v>
      </c>
      <c r="G14" s="20" t="s">
        <v>16</v>
      </c>
      <c r="H14" s="16" t="s">
        <v>16</v>
      </c>
      <c r="I14" s="21"/>
      <c r="J14" s="21"/>
      <c r="K14" s="22">
        <v>120</v>
      </c>
      <c r="L14" s="58" t="s">
        <v>21</v>
      </c>
      <c r="M14" s="59">
        <v>1</v>
      </c>
      <c r="N14" s="59">
        <v>2</v>
      </c>
      <c r="O14" s="65" t="s">
        <v>167</v>
      </c>
      <c r="P14" s="60">
        <v>120</v>
      </c>
      <c r="Q14" s="56">
        <v>1906.3</v>
      </c>
      <c r="R14" s="77"/>
      <c r="S14" s="56">
        <v>1906.3</v>
      </c>
    </row>
    <row r="15" spans="1:19" ht="105.75" customHeight="1">
      <c r="A15" s="12"/>
      <c r="B15" s="15"/>
      <c r="C15" s="16"/>
      <c r="D15" s="17"/>
      <c r="E15" s="20"/>
      <c r="F15" s="20"/>
      <c r="G15" s="20"/>
      <c r="H15" s="13"/>
      <c r="I15" s="21"/>
      <c r="J15" s="21"/>
      <c r="K15" s="14"/>
      <c r="L15" s="57" t="s">
        <v>146</v>
      </c>
      <c r="M15" s="59">
        <v>1</v>
      </c>
      <c r="N15" s="59">
        <v>2</v>
      </c>
      <c r="O15" s="65" t="s">
        <v>168</v>
      </c>
      <c r="P15" s="60"/>
      <c r="Q15" s="56">
        <f>Q16</f>
        <v>3020</v>
      </c>
      <c r="R15" s="77"/>
      <c r="S15" s="56">
        <f>S16</f>
        <v>3020</v>
      </c>
    </row>
    <row r="16" spans="1:19" ht="88.5" customHeight="1">
      <c r="A16" s="12"/>
      <c r="B16" s="15"/>
      <c r="C16" s="16"/>
      <c r="D16" s="17"/>
      <c r="E16" s="20"/>
      <c r="F16" s="20"/>
      <c r="G16" s="20"/>
      <c r="H16" s="13"/>
      <c r="I16" s="21"/>
      <c r="J16" s="21"/>
      <c r="K16" s="14"/>
      <c r="L16" s="58" t="s">
        <v>20</v>
      </c>
      <c r="M16" s="59">
        <v>1</v>
      </c>
      <c r="N16" s="59">
        <v>2</v>
      </c>
      <c r="O16" s="65" t="s">
        <v>168</v>
      </c>
      <c r="P16" s="60">
        <v>100</v>
      </c>
      <c r="Q16" s="56">
        <f>Q17</f>
        <v>3020</v>
      </c>
      <c r="R16" s="77"/>
      <c r="S16" s="56">
        <f>S17</f>
        <v>3020</v>
      </c>
    </row>
    <row r="17" spans="1:19" ht="41.25" customHeight="1">
      <c r="A17" s="12"/>
      <c r="B17" s="15"/>
      <c r="C17" s="16"/>
      <c r="D17" s="17"/>
      <c r="E17" s="20"/>
      <c r="F17" s="20"/>
      <c r="G17" s="20"/>
      <c r="H17" s="13"/>
      <c r="I17" s="21"/>
      <c r="J17" s="21"/>
      <c r="K17" s="14"/>
      <c r="L17" s="58" t="s">
        <v>21</v>
      </c>
      <c r="M17" s="59">
        <v>1</v>
      </c>
      <c r="N17" s="59">
        <v>2</v>
      </c>
      <c r="O17" s="65" t="s">
        <v>168</v>
      </c>
      <c r="P17" s="60">
        <v>120</v>
      </c>
      <c r="Q17" s="56">
        <v>3020</v>
      </c>
      <c r="R17" s="77"/>
      <c r="S17" s="56">
        <v>3020</v>
      </c>
    </row>
    <row r="18" spans="1:19" ht="65.25" customHeight="1">
      <c r="A18" s="12"/>
      <c r="B18" s="15"/>
      <c r="C18" s="16">
        <v>104</v>
      </c>
      <c r="D18" s="17">
        <v>104</v>
      </c>
      <c r="E18" s="97"/>
      <c r="F18" s="97"/>
      <c r="G18" s="97"/>
      <c r="H18" s="13" t="s">
        <v>23</v>
      </c>
      <c r="I18" s="98"/>
      <c r="J18" s="98"/>
      <c r="K18" s="14">
        <v>240</v>
      </c>
      <c r="L18" s="58" t="s">
        <v>24</v>
      </c>
      <c r="M18" s="59" t="s">
        <v>15</v>
      </c>
      <c r="N18" s="59" t="s">
        <v>25</v>
      </c>
      <c r="O18" s="65" t="s">
        <v>0</v>
      </c>
      <c r="P18" s="60" t="s">
        <v>0</v>
      </c>
      <c r="Q18" s="56">
        <f>Q20+Q24</f>
        <v>6813.4</v>
      </c>
      <c r="R18" s="77"/>
      <c r="S18" s="56">
        <f>S20+S24</f>
        <v>6613.4</v>
      </c>
    </row>
    <row r="19" spans="1:19" ht="71.25" customHeight="1">
      <c r="A19" s="12"/>
      <c r="B19" s="89"/>
      <c r="C19" s="86"/>
      <c r="D19" s="13"/>
      <c r="E19" s="87"/>
      <c r="F19" s="87"/>
      <c r="G19" s="87"/>
      <c r="H19" s="13"/>
      <c r="I19" s="88"/>
      <c r="J19" s="88"/>
      <c r="K19" s="14"/>
      <c r="L19" s="58" t="s">
        <v>145</v>
      </c>
      <c r="M19" s="59" t="s">
        <v>15</v>
      </c>
      <c r="N19" s="59" t="s">
        <v>25</v>
      </c>
      <c r="O19" s="65" t="s">
        <v>168</v>
      </c>
      <c r="P19" s="60" t="s">
        <v>0</v>
      </c>
      <c r="Q19" s="56">
        <f>Q20</f>
        <v>6813.4</v>
      </c>
      <c r="R19" s="77"/>
      <c r="S19" s="56">
        <f>S20</f>
        <v>6613.4</v>
      </c>
    </row>
    <row r="20" spans="1:19" ht="111.75" customHeight="1">
      <c r="A20" s="12"/>
      <c r="B20" s="99" t="s">
        <v>26</v>
      </c>
      <c r="C20" s="99"/>
      <c r="D20" s="13">
        <v>104</v>
      </c>
      <c r="E20" s="97"/>
      <c r="F20" s="97"/>
      <c r="G20" s="97"/>
      <c r="H20" s="13" t="s">
        <v>26</v>
      </c>
      <c r="I20" s="98"/>
      <c r="J20" s="98"/>
      <c r="K20" s="14">
        <v>120</v>
      </c>
      <c r="L20" s="57" t="s">
        <v>146</v>
      </c>
      <c r="M20" s="59" t="s">
        <v>15</v>
      </c>
      <c r="N20" s="59" t="s">
        <v>25</v>
      </c>
      <c r="O20" s="65" t="s">
        <v>168</v>
      </c>
      <c r="P20" s="60" t="s">
        <v>0</v>
      </c>
      <c r="Q20" s="56">
        <f>Q21</f>
        <v>6813.4</v>
      </c>
      <c r="R20" s="77"/>
      <c r="S20" s="56">
        <f>S21</f>
        <v>6613.4</v>
      </c>
    </row>
    <row r="21" spans="1:19" ht="89.25" customHeight="1">
      <c r="A21" s="12"/>
      <c r="B21" s="99">
        <v>100</v>
      </c>
      <c r="C21" s="99"/>
      <c r="D21" s="13">
        <v>104</v>
      </c>
      <c r="E21" s="97"/>
      <c r="F21" s="97"/>
      <c r="G21" s="97"/>
      <c r="H21" s="13" t="s">
        <v>26</v>
      </c>
      <c r="I21" s="98"/>
      <c r="J21" s="98"/>
      <c r="K21" s="14">
        <v>120</v>
      </c>
      <c r="L21" s="58" t="s">
        <v>20</v>
      </c>
      <c r="M21" s="59">
        <v>1</v>
      </c>
      <c r="N21" s="59">
        <v>4</v>
      </c>
      <c r="O21" s="65" t="s">
        <v>168</v>
      </c>
      <c r="P21" s="60">
        <v>100</v>
      </c>
      <c r="Q21" s="56">
        <f>Q22</f>
        <v>6813.4</v>
      </c>
      <c r="R21" s="77"/>
      <c r="S21" s="56">
        <f>S22</f>
        <v>6613.4</v>
      </c>
    </row>
    <row r="22" spans="1:19" ht="36.75" customHeight="1">
      <c r="A22" s="12"/>
      <c r="B22" s="15">
        <v>1</v>
      </c>
      <c r="C22" s="16">
        <v>104</v>
      </c>
      <c r="D22" s="16">
        <v>104</v>
      </c>
      <c r="E22" s="20" t="s">
        <v>19</v>
      </c>
      <c r="F22" s="20" t="s">
        <v>19</v>
      </c>
      <c r="G22" s="20" t="s">
        <v>26</v>
      </c>
      <c r="H22" s="16" t="s">
        <v>26</v>
      </c>
      <c r="I22" s="21"/>
      <c r="J22" s="21"/>
      <c r="K22" s="22">
        <v>120</v>
      </c>
      <c r="L22" s="58" t="s">
        <v>21</v>
      </c>
      <c r="M22" s="59">
        <v>1</v>
      </c>
      <c r="N22" s="59">
        <v>4</v>
      </c>
      <c r="O22" s="65" t="s">
        <v>168</v>
      </c>
      <c r="P22" s="60">
        <v>120</v>
      </c>
      <c r="Q22" s="56">
        <v>6813.4</v>
      </c>
      <c r="R22" s="77"/>
      <c r="S22" s="56">
        <v>6613.4</v>
      </c>
    </row>
    <row r="23" spans="1:19" ht="144" customHeight="1">
      <c r="A23" s="12"/>
      <c r="B23" s="89"/>
      <c r="C23" s="86"/>
      <c r="D23" s="13"/>
      <c r="E23" s="87"/>
      <c r="F23" s="87"/>
      <c r="G23" s="87"/>
      <c r="H23" s="13"/>
      <c r="I23" s="88"/>
      <c r="J23" s="88"/>
      <c r="K23" s="14"/>
      <c r="L23" s="58" t="s">
        <v>213</v>
      </c>
      <c r="M23" s="59" t="s">
        <v>15</v>
      </c>
      <c r="N23" s="59" t="s">
        <v>25</v>
      </c>
      <c r="O23" s="65" t="s">
        <v>169</v>
      </c>
      <c r="P23" s="60"/>
      <c r="Q23" s="56">
        <f>Q24</f>
        <v>0</v>
      </c>
      <c r="R23" s="77"/>
      <c r="S23" s="56">
        <f>S24</f>
        <v>0</v>
      </c>
    </row>
    <row r="24" spans="1:19" ht="22.5" customHeight="1">
      <c r="A24" s="12"/>
      <c r="B24" s="99" t="s">
        <v>23</v>
      </c>
      <c r="C24" s="99"/>
      <c r="D24" s="13">
        <v>104</v>
      </c>
      <c r="E24" s="97"/>
      <c r="F24" s="97"/>
      <c r="G24" s="97"/>
      <c r="H24" s="13" t="s">
        <v>23</v>
      </c>
      <c r="I24" s="98"/>
      <c r="J24" s="98"/>
      <c r="K24" s="14">
        <v>240</v>
      </c>
      <c r="L24" s="58" t="s">
        <v>223</v>
      </c>
      <c r="M24" s="59" t="s">
        <v>15</v>
      </c>
      <c r="N24" s="59" t="s">
        <v>25</v>
      </c>
      <c r="O24" s="65" t="s">
        <v>169</v>
      </c>
      <c r="P24" s="60">
        <v>500</v>
      </c>
      <c r="Q24" s="56">
        <f>Q25</f>
        <v>0</v>
      </c>
      <c r="R24" s="77"/>
      <c r="S24" s="56">
        <f>S25</f>
        <v>0</v>
      </c>
    </row>
    <row r="25" spans="1:19" ht="22.5" customHeight="1">
      <c r="A25" s="12"/>
      <c r="B25" s="99">
        <v>200</v>
      </c>
      <c r="C25" s="99"/>
      <c r="D25" s="13">
        <v>104</v>
      </c>
      <c r="E25" s="97"/>
      <c r="F25" s="97"/>
      <c r="G25" s="97"/>
      <c r="H25" s="13" t="s">
        <v>23</v>
      </c>
      <c r="I25" s="98"/>
      <c r="J25" s="98"/>
      <c r="K25" s="14">
        <v>240</v>
      </c>
      <c r="L25" s="58" t="s">
        <v>27</v>
      </c>
      <c r="M25" s="59">
        <v>1</v>
      </c>
      <c r="N25" s="59">
        <v>4</v>
      </c>
      <c r="O25" s="65" t="s">
        <v>169</v>
      </c>
      <c r="P25" s="60">
        <v>540</v>
      </c>
      <c r="Q25" s="56">
        <v>0</v>
      </c>
      <c r="R25" s="77"/>
      <c r="S25" s="56">
        <v>0</v>
      </c>
    </row>
    <row r="26" spans="1:19" ht="18.75" customHeight="1">
      <c r="A26" s="12"/>
      <c r="B26" s="15"/>
      <c r="C26" s="16">
        <v>111</v>
      </c>
      <c r="D26" s="17">
        <v>111</v>
      </c>
      <c r="E26" s="97"/>
      <c r="F26" s="97"/>
      <c r="G26" s="97"/>
      <c r="H26" s="13" t="s">
        <v>30</v>
      </c>
      <c r="I26" s="98"/>
      <c r="J26" s="98"/>
      <c r="K26" s="14">
        <v>870</v>
      </c>
      <c r="L26" s="58" t="s">
        <v>31</v>
      </c>
      <c r="M26" s="59" t="s">
        <v>15</v>
      </c>
      <c r="N26" s="59" t="s">
        <v>32</v>
      </c>
      <c r="O26" s="65" t="s">
        <v>0</v>
      </c>
      <c r="P26" s="60" t="s">
        <v>0</v>
      </c>
      <c r="Q26" s="56">
        <f>Q27</f>
        <v>100</v>
      </c>
      <c r="R26" s="77"/>
      <c r="S26" s="56">
        <f>S27</f>
        <v>100</v>
      </c>
    </row>
    <row r="27" spans="1:19" ht="51.75" customHeight="1">
      <c r="A27" s="12"/>
      <c r="B27" s="99" t="s">
        <v>33</v>
      </c>
      <c r="C27" s="99"/>
      <c r="D27" s="13">
        <v>111</v>
      </c>
      <c r="E27" s="97"/>
      <c r="F27" s="97"/>
      <c r="G27" s="97"/>
      <c r="H27" s="13" t="s">
        <v>30</v>
      </c>
      <c r="I27" s="98"/>
      <c r="J27" s="98"/>
      <c r="K27" s="14">
        <v>870</v>
      </c>
      <c r="L27" s="57" t="s">
        <v>147</v>
      </c>
      <c r="M27" s="59" t="s">
        <v>15</v>
      </c>
      <c r="N27" s="59" t="s">
        <v>32</v>
      </c>
      <c r="O27" s="65" t="s">
        <v>170</v>
      </c>
      <c r="P27" s="60" t="s">
        <v>0</v>
      </c>
      <c r="Q27" s="56">
        <f>Q29</f>
        <v>100</v>
      </c>
      <c r="R27" s="77"/>
      <c r="S27" s="56">
        <f>S29</f>
        <v>100</v>
      </c>
    </row>
    <row r="28" spans="1:19" ht="45.75" customHeight="1">
      <c r="A28" s="12"/>
      <c r="B28" s="86"/>
      <c r="C28" s="86"/>
      <c r="D28" s="13"/>
      <c r="E28" s="87"/>
      <c r="F28" s="87"/>
      <c r="G28" s="87"/>
      <c r="H28" s="13"/>
      <c r="I28" s="88"/>
      <c r="J28" s="88"/>
      <c r="K28" s="14"/>
      <c r="L28" s="57" t="s">
        <v>225</v>
      </c>
      <c r="M28" s="59" t="s">
        <v>15</v>
      </c>
      <c r="N28" s="59" t="s">
        <v>32</v>
      </c>
      <c r="O28" s="65" t="s">
        <v>224</v>
      </c>
      <c r="P28" s="60" t="s">
        <v>0</v>
      </c>
      <c r="Q28" s="56">
        <f>Q30</f>
        <v>100</v>
      </c>
      <c r="R28" s="77"/>
      <c r="S28" s="56">
        <f>S30</f>
        <v>100</v>
      </c>
    </row>
    <row r="29" spans="1:19" ht="18.75" customHeight="1">
      <c r="A29" s="12"/>
      <c r="B29" s="99" t="s">
        <v>30</v>
      </c>
      <c r="C29" s="99"/>
      <c r="D29" s="13">
        <v>111</v>
      </c>
      <c r="E29" s="97"/>
      <c r="F29" s="97"/>
      <c r="G29" s="97"/>
      <c r="H29" s="13" t="s">
        <v>30</v>
      </c>
      <c r="I29" s="98"/>
      <c r="J29" s="98"/>
      <c r="K29" s="14">
        <v>870</v>
      </c>
      <c r="L29" s="58" t="s">
        <v>34</v>
      </c>
      <c r="M29" s="59" t="s">
        <v>15</v>
      </c>
      <c r="N29" s="59" t="s">
        <v>32</v>
      </c>
      <c r="O29" s="65" t="s">
        <v>171</v>
      </c>
      <c r="P29" s="60" t="s">
        <v>0</v>
      </c>
      <c r="Q29" s="56">
        <f>Q31</f>
        <v>100</v>
      </c>
      <c r="R29" s="77"/>
      <c r="S29" s="56">
        <f>S31</f>
        <v>100</v>
      </c>
    </row>
    <row r="30" spans="1:19" ht="66" customHeight="1">
      <c r="A30" s="12"/>
      <c r="B30" s="34"/>
      <c r="C30" s="34"/>
      <c r="D30" s="13"/>
      <c r="E30" s="32"/>
      <c r="F30" s="32"/>
      <c r="G30" s="32"/>
      <c r="H30" s="13"/>
      <c r="I30" s="33"/>
      <c r="J30" s="33"/>
      <c r="K30" s="14"/>
      <c r="L30" s="58" t="s">
        <v>148</v>
      </c>
      <c r="M30" s="59">
        <v>1</v>
      </c>
      <c r="N30" s="59">
        <v>11</v>
      </c>
      <c r="O30" s="65" t="s">
        <v>171</v>
      </c>
      <c r="P30" s="60">
        <v>0</v>
      </c>
      <c r="Q30" s="56">
        <f>Q32</f>
        <v>100</v>
      </c>
      <c r="R30" s="77"/>
      <c r="S30" s="56">
        <f>S32</f>
        <v>100</v>
      </c>
    </row>
    <row r="31" spans="1:19" ht="18.75" customHeight="1">
      <c r="A31" s="12"/>
      <c r="B31" s="99">
        <v>800</v>
      </c>
      <c r="C31" s="99"/>
      <c r="D31" s="13">
        <v>111</v>
      </c>
      <c r="E31" s="97"/>
      <c r="F31" s="97"/>
      <c r="G31" s="97"/>
      <c r="H31" s="13" t="s">
        <v>30</v>
      </c>
      <c r="I31" s="98"/>
      <c r="J31" s="98"/>
      <c r="K31" s="14">
        <v>870</v>
      </c>
      <c r="L31" s="58" t="s">
        <v>35</v>
      </c>
      <c r="M31" s="59">
        <v>1</v>
      </c>
      <c r="N31" s="59">
        <v>11</v>
      </c>
      <c r="O31" s="65" t="s">
        <v>171</v>
      </c>
      <c r="P31" s="60">
        <v>800</v>
      </c>
      <c r="Q31" s="56">
        <f>Q32</f>
        <v>100</v>
      </c>
      <c r="R31" s="77"/>
      <c r="S31" s="56">
        <f>S32</f>
        <v>100</v>
      </c>
    </row>
    <row r="32" spans="1:19" ht="18.75" customHeight="1">
      <c r="A32" s="12"/>
      <c r="B32" s="15">
        <v>1</v>
      </c>
      <c r="C32" s="16">
        <v>111</v>
      </c>
      <c r="D32" s="16">
        <v>111</v>
      </c>
      <c r="E32" s="20" t="s">
        <v>33</v>
      </c>
      <c r="F32" s="20" t="s">
        <v>33</v>
      </c>
      <c r="G32" s="20" t="s">
        <v>30</v>
      </c>
      <c r="H32" s="16" t="s">
        <v>30</v>
      </c>
      <c r="I32" s="21"/>
      <c r="J32" s="21"/>
      <c r="K32" s="22">
        <v>870</v>
      </c>
      <c r="L32" s="58" t="s">
        <v>36</v>
      </c>
      <c r="M32" s="59">
        <v>1</v>
      </c>
      <c r="N32" s="59">
        <v>11</v>
      </c>
      <c r="O32" s="65" t="s">
        <v>171</v>
      </c>
      <c r="P32" s="60">
        <v>870</v>
      </c>
      <c r="Q32" s="56">
        <v>100</v>
      </c>
      <c r="R32" s="77"/>
      <c r="S32" s="56">
        <v>100</v>
      </c>
    </row>
    <row r="33" spans="1:19" ht="18.75" customHeight="1">
      <c r="A33" s="12"/>
      <c r="B33" s="15"/>
      <c r="C33" s="16">
        <v>113</v>
      </c>
      <c r="D33" s="17">
        <v>113</v>
      </c>
      <c r="E33" s="97"/>
      <c r="F33" s="97"/>
      <c r="G33" s="97"/>
      <c r="H33" s="13" t="s">
        <v>13</v>
      </c>
      <c r="I33" s="98"/>
      <c r="J33" s="98"/>
      <c r="K33" s="14">
        <v>610</v>
      </c>
      <c r="L33" s="58" t="s">
        <v>37</v>
      </c>
      <c r="M33" s="59" t="s">
        <v>15</v>
      </c>
      <c r="N33" s="59" t="s">
        <v>38</v>
      </c>
      <c r="O33" s="65" t="s">
        <v>0</v>
      </c>
      <c r="P33" s="60" t="s">
        <v>0</v>
      </c>
      <c r="Q33" s="56">
        <f>Q34+Q51+Q41+Q45</f>
        <v>27567.899999999998</v>
      </c>
      <c r="R33" s="56">
        <f t="shared" ref="R33" si="0">R34+R51+R41+R45</f>
        <v>0</v>
      </c>
      <c r="S33" s="56">
        <f>S34+S51+S41+S45</f>
        <v>26986</v>
      </c>
    </row>
    <row r="34" spans="1:19" ht="75" customHeight="1">
      <c r="A34" s="12"/>
      <c r="B34" s="99" t="s">
        <v>39</v>
      </c>
      <c r="C34" s="99"/>
      <c r="D34" s="13">
        <v>113</v>
      </c>
      <c r="E34" s="97"/>
      <c r="F34" s="97"/>
      <c r="G34" s="97"/>
      <c r="H34" s="13" t="s">
        <v>40</v>
      </c>
      <c r="I34" s="98"/>
      <c r="J34" s="98"/>
      <c r="K34" s="14">
        <v>810</v>
      </c>
      <c r="L34" s="57" t="s">
        <v>145</v>
      </c>
      <c r="M34" s="59" t="s">
        <v>15</v>
      </c>
      <c r="N34" s="59" t="s">
        <v>38</v>
      </c>
      <c r="O34" s="65" t="s">
        <v>162</v>
      </c>
      <c r="P34" s="60" t="s">
        <v>0</v>
      </c>
      <c r="Q34" s="56">
        <f>Q37+Q39</f>
        <v>273</v>
      </c>
      <c r="R34" s="77"/>
      <c r="S34" s="56">
        <f>S37+S39</f>
        <v>273</v>
      </c>
    </row>
    <row r="35" spans="1:19" ht="61.5" customHeight="1">
      <c r="A35" s="12"/>
      <c r="B35" s="86"/>
      <c r="C35" s="86"/>
      <c r="D35" s="13"/>
      <c r="E35" s="87"/>
      <c r="F35" s="87"/>
      <c r="G35" s="87"/>
      <c r="H35" s="13"/>
      <c r="I35" s="88"/>
      <c r="J35" s="88"/>
      <c r="K35" s="14"/>
      <c r="L35" s="57" t="s">
        <v>226</v>
      </c>
      <c r="M35" s="59">
        <v>1</v>
      </c>
      <c r="N35" s="59">
        <v>13</v>
      </c>
      <c r="O35" s="62" t="s">
        <v>182</v>
      </c>
      <c r="P35" s="60"/>
      <c r="Q35" s="56">
        <f>Q37+Q39</f>
        <v>273</v>
      </c>
      <c r="R35" s="77"/>
      <c r="S35" s="56">
        <f>S37+S39</f>
        <v>273</v>
      </c>
    </row>
    <row r="36" spans="1:19" ht="107.25" customHeight="1">
      <c r="A36" s="12"/>
      <c r="B36" s="34"/>
      <c r="C36" s="34"/>
      <c r="D36" s="13"/>
      <c r="E36" s="32"/>
      <c r="F36" s="32"/>
      <c r="G36" s="32"/>
      <c r="H36" s="13"/>
      <c r="I36" s="33"/>
      <c r="J36" s="33"/>
      <c r="K36" s="14"/>
      <c r="L36" s="57" t="s">
        <v>204</v>
      </c>
      <c r="M36" s="59">
        <v>1</v>
      </c>
      <c r="N36" s="59">
        <v>13</v>
      </c>
      <c r="O36" s="62" t="s">
        <v>172</v>
      </c>
      <c r="P36" s="60">
        <v>0</v>
      </c>
      <c r="Q36" s="56">
        <f>Q38+Q40</f>
        <v>273</v>
      </c>
      <c r="R36" s="77"/>
      <c r="S36" s="56">
        <f>S38+S40</f>
        <v>273</v>
      </c>
    </row>
    <row r="37" spans="1:19" ht="33" customHeight="1">
      <c r="A37" s="12"/>
      <c r="B37" s="99">
        <v>200</v>
      </c>
      <c r="C37" s="99"/>
      <c r="D37" s="13">
        <v>113</v>
      </c>
      <c r="E37" s="97"/>
      <c r="F37" s="97"/>
      <c r="G37" s="97"/>
      <c r="H37" s="13" t="s">
        <v>41</v>
      </c>
      <c r="I37" s="98"/>
      <c r="J37" s="98"/>
      <c r="K37" s="14">
        <v>240</v>
      </c>
      <c r="L37" s="58" t="s">
        <v>28</v>
      </c>
      <c r="M37" s="59">
        <v>1</v>
      </c>
      <c r="N37" s="59">
        <v>13</v>
      </c>
      <c r="O37" s="62" t="s">
        <v>172</v>
      </c>
      <c r="P37" s="60">
        <v>200</v>
      </c>
      <c r="Q37" s="56">
        <f>Q38</f>
        <v>250</v>
      </c>
      <c r="R37" s="77"/>
      <c r="S37" s="56">
        <f>S38</f>
        <v>250</v>
      </c>
    </row>
    <row r="38" spans="1:19" ht="47.25" customHeight="1">
      <c r="A38" s="12"/>
      <c r="B38" s="15">
        <v>1</v>
      </c>
      <c r="C38" s="16">
        <v>113</v>
      </c>
      <c r="D38" s="16">
        <v>113</v>
      </c>
      <c r="E38" s="20" t="s">
        <v>39</v>
      </c>
      <c r="F38" s="20" t="s">
        <v>39</v>
      </c>
      <c r="G38" s="20" t="s">
        <v>41</v>
      </c>
      <c r="H38" s="16" t="s">
        <v>41</v>
      </c>
      <c r="I38" s="21"/>
      <c r="J38" s="21"/>
      <c r="K38" s="22">
        <v>240</v>
      </c>
      <c r="L38" s="58" t="s">
        <v>29</v>
      </c>
      <c r="M38" s="59">
        <v>1</v>
      </c>
      <c r="N38" s="59">
        <v>13</v>
      </c>
      <c r="O38" s="62" t="s">
        <v>172</v>
      </c>
      <c r="P38" s="60">
        <v>240</v>
      </c>
      <c r="Q38" s="56">
        <v>250</v>
      </c>
      <c r="R38" s="77"/>
      <c r="S38" s="56">
        <v>250</v>
      </c>
    </row>
    <row r="39" spans="1:19" ht="19.5" customHeight="1">
      <c r="A39" s="12"/>
      <c r="B39" s="15"/>
      <c r="C39" s="16"/>
      <c r="D39" s="13"/>
      <c r="E39" s="20"/>
      <c r="F39" s="20"/>
      <c r="G39" s="20"/>
      <c r="H39" s="13"/>
      <c r="I39" s="21"/>
      <c r="J39" s="21"/>
      <c r="K39" s="14"/>
      <c r="L39" s="58" t="s">
        <v>35</v>
      </c>
      <c r="M39" s="59">
        <v>1</v>
      </c>
      <c r="N39" s="59">
        <v>13</v>
      </c>
      <c r="O39" s="62" t="s">
        <v>172</v>
      </c>
      <c r="P39" s="60">
        <v>800</v>
      </c>
      <c r="Q39" s="56">
        <f>Q40</f>
        <v>23</v>
      </c>
      <c r="R39" s="77"/>
      <c r="S39" s="56">
        <f>S40</f>
        <v>23</v>
      </c>
    </row>
    <row r="40" spans="1:19" ht="18" customHeight="1">
      <c r="A40" s="12"/>
      <c r="B40" s="15"/>
      <c r="C40" s="16"/>
      <c r="D40" s="13"/>
      <c r="E40" s="20"/>
      <c r="F40" s="20"/>
      <c r="G40" s="20"/>
      <c r="H40" s="13"/>
      <c r="I40" s="21"/>
      <c r="J40" s="21"/>
      <c r="K40" s="14"/>
      <c r="L40" s="58" t="s">
        <v>42</v>
      </c>
      <c r="M40" s="59">
        <v>1</v>
      </c>
      <c r="N40" s="59">
        <v>13</v>
      </c>
      <c r="O40" s="62" t="s">
        <v>172</v>
      </c>
      <c r="P40" s="60">
        <v>850</v>
      </c>
      <c r="Q40" s="56">
        <v>23</v>
      </c>
      <c r="R40" s="77"/>
      <c r="S40" s="56">
        <v>23</v>
      </c>
    </row>
    <row r="41" spans="1:19" ht="50.25" customHeight="1">
      <c r="A41" s="12"/>
      <c r="B41" s="15"/>
      <c r="C41" s="16"/>
      <c r="D41" s="13"/>
      <c r="E41" s="20"/>
      <c r="F41" s="20"/>
      <c r="G41" s="20"/>
      <c r="H41" s="13"/>
      <c r="I41" s="21"/>
      <c r="J41" s="21"/>
      <c r="K41" s="14"/>
      <c r="L41" s="58" t="s">
        <v>145</v>
      </c>
      <c r="M41" s="59">
        <v>1</v>
      </c>
      <c r="N41" s="59">
        <v>13</v>
      </c>
      <c r="O41" s="62" t="s">
        <v>162</v>
      </c>
      <c r="P41" s="60"/>
      <c r="Q41" s="56">
        <f>Q44</f>
        <v>35</v>
      </c>
      <c r="R41" s="77"/>
      <c r="S41" s="56">
        <f>S44</f>
        <v>35</v>
      </c>
    </row>
    <row r="42" spans="1:19" ht="64.5" customHeight="1">
      <c r="A42" s="12"/>
      <c r="B42" s="31"/>
      <c r="C42" s="34"/>
      <c r="D42" s="13"/>
      <c r="E42" s="32"/>
      <c r="F42" s="32"/>
      <c r="G42" s="32"/>
      <c r="H42" s="13"/>
      <c r="I42" s="33"/>
      <c r="J42" s="33"/>
      <c r="K42" s="14"/>
      <c r="L42" s="58" t="s">
        <v>166</v>
      </c>
      <c r="M42" s="59">
        <v>1</v>
      </c>
      <c r="N42" s="59">
        <v>13</v>
      </c>
      <c r="O42" s="62" t="s">
        <v>173</v>
      </c>
      <c r="P42" s="60">
        <v>0</v>
      </c>
      <c r="Q42" s="56">
        <f>Q43</f>
        <v>35</v>
      </c>
      <c r="R42" s="77"/>
      <c r="S42" s="56">
        <f>S43</f>
        <v>35</v>
      </c>
    </row>
    <row r="43" spans="1:19" ht="36" customHeight="1">
      <c r="A43" s="12"/>
      <c r="B43" s="15"/>
      <c r="C43" s="16"/>
      <c r="D43" s="13"/>
      <c r="E43" s="20"/>
      <c r="F43" s="20"/>
      <c r="G43" s="20"/>
      <c r="H43" s="13"/>
      <c r="I43" s="21"/>
      <c r="J43" s="21"/>
      <c r="K43" s="14"/>
      <c r="L43" s="58" t="s">
        <v>28</v>
      </c>
      <c r="M43" s="59">
        <v>1</v>
      </c>
      <c r="N43" s="59">
        <v>13</v>
      </c>
      <c r="O43" s="62" t="s">
        <v>173</v>
      </c>
      <c r="P43" s="60">
        <v>200</v>
      </c>
      <c r="Q43" s="56">
        <f>Q44</f>
        <v>35</v>
      </c>
      <c r="R43" s="77"/>
      <c r="S43" s="56">
        <f>S44</f>
        <v>35</v>
      </c>
    </row>
    <row r="44" spans="1:19" ht="53.25" customHeight="1">
      <c r="A44" s="12"/>
      <c r="B44" s="15"/>
      <c r="C44" s="16"/>
      <c r="D44" s="13"/>
      <c r="E44" s="20"/>
      <c r="F44" s="20"/>
      <c r="G44" s="20"/>
      <c r="H44" s="13"/>
      <c r="I44" s="21"/>
      <c r="J44" s="21"/>
      <c r="K44" s="14"/>
      <c r="L44" s="58" t="s">
        <v>29</v>
      </c>
      <c r="M44" s="59">
        <v>1</v>
      </c>
      <c r="N44" s="59">
        <v>13</v>
      </c>
      <c r="O44" s="62" t="s">
        <v>173</v>
      </c>
      <c r="P44" s="60">
        <v>240</v>
      </c>
      <c r="Q44" s="56">
        <v>35</v>
      </c>
      <c r="R44" s="77"/>
      <c r="S44" s="56">
        <v>35</v>
      </c>
    </row>
    <row r="45" spans="1:19" ht="45.75" customHeight="1">
      <c r="A45" s="12"/>
      <c r="B45" s="85"/>
      <c r="C45" s="82"/>
      <c r="D45" s="13"/>
      <c r="E45" s="83"/>
      <c r="F45" s="83"/>
      <c r="G45" s="83"/>
      <c r="H45" s="13"/>
      <c r="I45" s="84"/>
      <c r="J45" s="84"/>
      <c r="K45" s="14"/>
      <c r="L45" s="57" t="s">
        <v>147</v>
      </c>
      <c r="M45" s="59">
        <v>1</v>
      </c>
      <c r="N45" s="59">
        <v>13</v>
      </c>
      <c r="O45" s="65" t="s">
        <v>193</v>
      </c>
      <c r="P45" s="60" t="s">
        <v>0</v>
      </c>
      <c r="Q45" s="56">
        <f>Q47</f>
        <v>2481.1999999999998</v>
      </c>
      <c r="R45" s="56">
        <f>R47</f>
        <v>0</v>
      </c>
      <c r="S45" s="56">
        <f>S47</f>
        <v>4953.3999999999996</v>
      </c>
    </row>
    <row r="46" spans="1:19" ht="45.75" customHeight="1">
      <c r="A46" s="12"/>
      <c r="B46" s="89"/>
      <c r="C46" s="86"/>
      <c r="D46" s="13"/>
      <c r="E46" s="87"/>
      <c r="F46" s="87"/>
      <c r="G46" s="87"/>
      <c r="H46" s="13"/>
      <c r="I46" s="88"/>
      <c r="J46" s="88"/>
      <c r="K46" s="14"/>
      <c r="L46" s="57" t="s">
        <v>225</v>
      </c>
      <c r="M46" s="59">
        <v>1</v>
      </c>
      <c r="N46" s="59">
        <v>13</v>
      </c>
      <c r="O46" s="65" t="s">
        <v>224</v>
      </c>
      <c r="P46" s="60" t="s">
        <v>0</v>
      </c>
      <c r="Q46" s="56">
        <f>Q47</f>
        <v>2481.1999999999998</v>
      </c>
      <c r="R46" s="56">
        <f t="shared" ref="R46:S48" si="1">R47</f>
        <v>0</v>
      </c>
      <c r="S46" s="56">
        <f t="shared" si="1"/>
        <v>4953.3999999999996</v>
      </c>
    </row>
    <row r="47" spans="1:19" ht="23.25" customHeight="1">
      <c r="A47" s="12"/>
      <c r="B47" s="85"/>
      <c r="C47" s="82"/>
      <c r="D47" s="13"/>
      <c r="E47" s="83"/>
      <c r="F47" s="83"/>
      <c r="G47" s="83"/>
      <c r="H47" s="13"/>
      <c r="I47" s="84"/>
      <c r="J47" s="84"/>
      <c r="K47" s="14"/>
      <c r="L47" s="58" t="s">
        <v>205</v>
      </c>
      <c r="M47" s="59">
        <v>1</v>
      </c>
      <c r="N47" s="59">
        <v>13</v>
      </c>
      <c r="O47" s="65" t="s">
        <v>207</v>
      </c>
      <c r="P47" s="60" t="s">
        <v>0</v>
      </c>
      <c r="Q47" s="56">
        <f>Q48</f>
        <v>2481.1999999999998</v>
      </c>
      <c r="R47" s="56">
        <f t="shared" si="1"/>
        <v>0</v>
      </c>
      <c r="S47" s="56">
        <f t="shared" si="1"/>
        <v>4953.3999999999996</v>
      </c>
    </row>
    <row r="48" spans="1:19" ht="55.5" customHeight="1">
      <c r="A48" s="12"/>
      <c r="B48" s="85"/>
      <c r="C48" s="82"/>
      <c r="D48" s="13"/>
      <c r="E48" s="83"/>
      <c r="F48" s="83"/>
      <c r="G48" s="83"/>
      <c r="H48" s="13"/>
      <c r="I48" s="84"/>
      <c r="J48" s="84"/>
      <c r="K48" s="14"/>
      <c r="L48" s="58" t="s">
        <v>206</v>
      </c>
      <c r="M48" s="59">
        <v>1</v>
      </c>
      <c r="N48" s="59">
        <v>13</v>
      </c>
      <c r="O48" s="65" t="s">
        <v>207</v>
      </c>
      <c r="P48" s="60">
        <v>0</v>
      </c>
      <c r="Q48" s="56">
        <f>Q49</f>
        <v>2481.1999999999998</v>
      </c>
      <c r="R48" s="56">
        <f t="shared" si="1"/>
        <v>0</v>
      </c>
      <c r="S48" s="56">
        <f t="shared" si="1"/>
        <v>4953.3999999999996</v>
      </c>
    </row>
    <row r="49" spans="1:19" ht="25.5" customHeight="1">
      <c r="A49" s="12"/>
      <c r="B49" s="85"/>
      <c r="C49" s="82"/>
      <c r="D49" s="13"/>
      <c r="E49" s="83"/>
      <c r="F49" s="83"/>
      <c r="G49" s="83"/>
      <c r="H49" s="13"/>
      <c r="I49" s="84"/>
      <c r="J49" s="84"/>
      <c r="K49" s="14"/>
      <c r="L49" s="58" t="s">
        <v>35</v>
      </c>
      <c r="M49" s="59">
        <v>1</v>
      </c>
      <c r="N49" s="59">
        <v>13</v>
      </c>
      <c r="O49" s="65" t="s">
        <v>207</v>
      </c>
      <c r="P49" s="60">
        <v>800</v>
      </c>
      <c r="Q49" s="56">
        <f>Q50</f>
        <v>2481.1999999999998</v>
      </c>
      <c r="R49" s="77"/>
      <c r="S49" s="56">
        <f>S50</f>
        <v>4953.3999999999996</v>
      </c>
    </row>
    <row r="50" spans="1:19" ht="45.75" customHeight="1">
      <c r="A50" s="12"/>
      <c r="B50" s="85"/>
      <c r="C50" s="82"/>
      <c r="D50" s="13"/>
      <c r="E50" s="83"/>
      <c r="F50" s="83"/>
      <c r="G50" s="83"/>
      <c r="H50" s="13"/>
      <c r="I50" s="84"/>
      <c r="J50" s="84"/>
      <c r="K50" s="14"/>
      <c r="L50" s="58" t="s">
        <v>205</v>
      </c>
      <c r="M50" s="59">
        <v>1</v>
      </c>
      <c r="N50" s="59">
        <v>13</v>
      </c>
      <c r="O50" s="65" t="s">
        <v>207</v>
      </c>
      <c r="P50" s="60">
        <v>870</v>
      </c>
      <c r="Q50" s="56">
        <v>2481.1999999999998</v>
      </c>
      <c r="R50" s="77"/>
      <c r="S50" s="56">
        <v>4953.3999999999996</v>
      </c>
    </row>
    <row r="51" spans="1:19" ht="63.75" customHeight="1">
      <c r="A51" s="12"/>
      <c r="B51" s="99">
        <v>300</v>
      </c>
      <c r="C51" s="99"/>
      <c r="D51" s="13">
        <v>113</v>
      </c>
      <c r="E51" s="97"/>
      <c r="F51" s="97"/>
      <c r="G51" s="97"/>
      <c r="H51" s="13" t="s">
        <v>41</v>
      </c>
      <c r="I51" s="98"/>
      <c r="J51" s="98"/>
      <c r="K51" s="14">
        <v>320</v>
      </c>
      <c r="L51" s="61" t="s">
        <v>163</v>
      </c>
      <c r="M51" s="59">
        <v>1</v>
      </c>
      <c r="N51" s="59">
        <v>13</v>
      </c>
      <c r="O51" s="65" t="s">
        <v>174</v>
      </c>
      <c r="P51" s="60"/>
      <c r="Q51" s="56">
        <f>Q54+Q56+Q58</f>
        <v>24778.699999999997</v>
      </c>
      <c r="R51" s="77"/>
      <c r="S51" s="56">
        <f>S54+S56+S58</f>
        <v>21724.6</v>
      </c>
    </row>
    <row r="52" spans="1:19" ht="59.25" customHeight="1">
      <c r="A52" s="12"/>
      <c r="B52" s="86"/>
      <c r="C52" s="86"/>
      <c r="D52" s="13"/>
      <c r="E52" s="87"/>
      <c r="F52" s="87"/>
      <c r="G52" s="87"/>
      <c r="H52" s="13"/>
      <c r="I52" s="88"/>
      <c r="J52" s="88"/>
      <c r="K52" s="14"/>
      <c r="L52" s="61" t="s">
        <v>228</v>
      </c>
      <c r="M52" s="59">
        <v>1</v>
      </c>
      <c r="N52" s="59">
        <v>13</v>
      </c>
      <c r="O52" s="62" t="s">
        <v>227</v>
      </c>
      <c r="P52" s="60"/>
      <c r="Q52" s="56">
        <f>Q54+Q56+Q58</f>
        <v>24778.699999999997</v>
      </c>
      <c r="R52" s="77"/>
      <c r="S52" s="56">
        <f>S54+S56+S58</f>
        <v>21724.6</v>
      </c>
    </row>
    <row r="53" spans="1:19" ht="103.5" customHeight="1">
      <c r="A53" s="12"/>
      <c r="B53" s="34"/>
      <c r="C53" s="34"/>
      <c r="D53" s="13"/>
      <c r="E53" s="32"/>
      <c r="F53" s="32"/>
      <c r="G53" s="32"/>
      <c r="H53" s="13"/>
      <c r="I53" s="33"/>
      <c r="J53" s="33"/>
      <c r="K53" s="14"/>
      <c r="L53" s="58" t="s">
        <v>211</v>
      </c>
      <c r="M53" s="59">
        <v>1</v>
      </c>
      <c r="N53" s="59">
        <v>13</v>
      </c>
      <c r="O53" s="62" t="s">
        <v>175</v>
      </c>
      <c r="P53" s="60">
        <v>0</v>
      </c>
      <c r="Q53" s="56">
        <f>Q55+Q57+Q59</f>
        <v>24778.699999999997</v>
      </c>
      <c r="R53" s="77"/>
      <c r="S53" s="56">
        <f>S55+S57+S59</f>
        <v>21724.6</v>
      </c>
    </row>
    <row r="54" spans="1:19" ht="87" customHeight="1">
      <c r="A54" s="12"/>
      <c r="B54" s="16"/>
      <c r="C54" s="16"/>
      <c r="D54" s="13"/>
      <c r="E54" s="20"/>
      <c r="F54" s="20"/>
      <c r="G54" s="20"/>
      <c r="H54" s="13"/>
      <c r="I54" s="21"/>
      <c r="J54" s="21"/>
      <c r="K54" s="14"/>
      <c r="L54" s="58" t="s">
        <v>20</v>
      </c>
      <c r="M54" s="59">
        <v>1</v>
      </c>
      <c r="N54" s="59">
        <v>13</v>
      </c>
      <c r="O54" s="62" t="s">
        <v>175</v>
      </c>
      <c r="P54" s="60">
        <v>100</v>
      </c>
      <c r="Q54" s="56">
        <f>Q55</f>
        <v>20993.599999999999</v>
      </c>
      <c r="R54" s="77"/>
      <c r="S54" s="56">
        <f>S55</f>
        <v>20898.599999999999</v>
      </c>
    </row>
    <row r="55" spans="1:19" ht="32.25" customHeight="1">
      <c r="A55" s="12"/>
      <c r="B55" s="16"/>
      <c r="C55" s="16"/>
      <c r="D55" s="13"/>
      <c r="E55" s="20"/>
      <c r="F55" s="20"/>
      <c r="G55" s="20"/>
      <c r="H55" s="13"/>
      <c r="I55" s="21"/>
      <c r="J55" s="21"/>
      <c r="K55" s="14"/>
      <c r="L55" s="58" t="s">
        <v>43</v>
      </c>
      <c r="M55" s="59">
        <v>1</v>
      </c>
      <c r="N55" s="59">
        <v>13</v>
      </c>
      <c r="O55" s="62" t="s">
        <v>175</v>
      </c>
      <c r="P55" s="60">
        <v>110</v>
      </c>
      <c r="Q55" s="56">
        <v>20993.599999999999</v>
      </c>
      <c r="R55" s="77"/>
      <c r="S55" s="56">
        <v>20898.599999999999</v>
      </c>
    </row>
    <row r="56" spans="1:19" ht="31.5" customHeight="1">
      <c r="A56" s="12"/>
      <c r="B56" s="15">
        <v>1</v>
      </c>
      <c r="C56" s="16">
        <v>113</v>
      </c>
      <c r="D56" s="16">
        <v>113</v>
      </c>
      <c r="E56" s="20" t="s">
        <v>39</v>
      </c>
      <c r="F56" s="20" t="s">
        <v>39</v>
      </c>
      <c r="G56" s="20" t="s">
        <v>41</v>
      </c>
      <c r="H56" s="16" t="s">
        <v>41</v>
      </c>
      <c r="I56" s="21"/>
      <c r="J56" s="21"/>
      <c r="K56" s="22">
        <v>320</v>
      </c>
      <c r="L56" s="58" t="s">
        <v>28</v>
      </c>
      <c r="M56" s="59">
        <v>1</v>
      </c>
      <c r="N56" s="59">
        <v>13</v>
      </c>
      <c r="O56" s="62" t="s">
        <v>175</v>
      </c>
      <c r="P56" s="60">
        <v>200</v>
      </c>
      <c r="Q56" s="56">
        <f>Q57</f>
        <v>3703.1</v>
      </c>
      <c r="R56" s="77"/>
      <c r="S56" s="56">
        <f>S57</f>
        <v>744</v>
      </c>
    </row>
    <row r="57" spans="1:19" ht="50.25" customHeight="1">
      <c r="A57" s="12"/>
      <c r="B57" s="99" t="s">
        <v>40</v>
      </c>
      <c r="C57" s="99"/>
      <c r="D57" s="13">
        <v>113</v>
      </c>
      <c r="E57" s="97"/>
      <c r="F57" s="97"/>
      <c r="G57" s="97"/>
      <c r="H57" s="13" t="s">
        <v>40</v>
      </c>
      <c r="I57" s="98"/>
      <c r="J57" s="98"/>
      <c r="K57" s="14">
        <v>810</v>
      </c>
      <c r="L57" s="58" t="s">
        <v>29</v>
      </c>
      <c r="M57" s="59" t="s">
        <v>15</v>
      </c>
      <c r="N57" s="59" t="s">
        <v>38</v>
      </c>
      <c r="O57" s="62" t="s">
        <v>175</v>
      </c>
      <c r="P57" s="60">
        <v>240</v>
      </c>
      <c r="Q57" s="56">
        <v>3703.1</v>
      </c>
      <c r="R57" s="77"/>
      <c r="S57" s="56">
        <v>744</v>
      </c>
    </row>
    <row r="58" spans="1:19" ht="19.5" customHeight="1">
      <c r="A58" s="12"/>
      <c r="B58" s="99">
        <v>300</v>
      </c>
      <c r="C58" s="99"/>
      <c r="D58" s="13">
        <v>113</v>
      </c>
      <c r="E58" s="97"/>
      <c r="F58" s="97"/>
      <c r="G58" s="97"/>
      <c r="H58" s="13" t="s">
        <v>40</v>
      </c>
      <c r="I58" s="98"/>
      <c r="J58" s="98"/>
      <c r="K58" s="14">
        <v>320</v>
      </c>
      <c r="L58" s="58" t="s">
        <v>35</v>
      </c>
      <c r="M58" s="59">
        <v>1</v>
      </c>
      <c r="N58" s="59">
        <v>13</v>
      </c>
      <c r="O58" s="62" t="s">
        <v>175</v>
      </c>
      <c r="P58" s="60">
        <v>800</v>
      </c>
      <c r="Q58" s="56">
        <f>Q59</f>
        <v>82</v>
      </c>
      <c r="R58" s="77"/>
      <c r="S58" s="56">
        <f>S59</f>
        <v>82</v>
      </c>
    </row>
    <row r="59" spans="1:19" ht="19.5" customHeight="1">
      <c r="A59" s="12"/>
      <c r="B59" s="15">
        <v>1</v>
      </c>
      <c r="C59" s="16">
        <v>113</v>
      </c>
      <c r="D59" s="16">
        <v>113</v>
      </c>
      <c r="E59" s="20" t="s">
        <v>39</v>
      </c>
      <c r="F59" s="20" t="s">
        <v>39</v>
      </c>
      <c r="G59" s="20" t="s">
        <v>40</v>
      </c>
      <c r="H59" s="16" t="s">
        <v>40</v>
      </c>
      <c r="I59" s="21"/>
      <c r="J59" s="21"/>
      <c r="K59" s="22">
        <v>320</v>
      </c>
      <c r="L59" s="58" t="s">
        <v>42</v>
      </c>
      <c r="M59" s="59">
        <v>1</v>
      </c>
      <c r="N59" s="59">
        <v>13</v>
      </c>
      <c r="O59" s="62" t="s">
        <v>175</v>
      </c>
      <c r="P59" s="60">
        <v>850</v>
      </c>
      <c r="Q59" s="56">
        <v>82</v>
      </c>
      <c r="R59" s="77"/>
      <c r="S59" s="56">
        <v>82</v>
      </c>
    </row>
    <row r="60" spans="1:19" ht="21" customHeight="1">
      <c r="A60" s="19">
        <v>1</v>
      </c>
      <c r="B60" s="19">
        <v>13</v>
      </c>
      <c r="C60" s="22" t="s">
        <v>44</v>
      </c>
      <c r="D60" s="13">
        <v>203</v>
      </c>
      <c r="E60" s="95"/>
      <c r="F60" s="95"/>
      <c r="G60" s="95"/>
      <c r="H60" s="13" t="s">
        <v>45</v>
      </c>
      <c r="I60" s="96"/>
      <c r="J60" s="96"/>
      <c r="K60" s="14">
        <v>530</v>
      </c>
      <c r="L60" s="73" t="s">
        <v>46</v>
      </c>
      <c r="M60" s="74" t="s">
        <v>18</v>
      </c>
      <c r="N60" s="74" t="s">
        <v>0</v>
      </c>
      <c r="O60" s="75" t="s">
        <v>0</v>
      </c>
      <c r="P60" s="76" t="s">
        <v>0</v>
      </c>
      <c r="Q60" s="55">
        <f>Q61</f>
        <v>466.4</v>
      </c>
      <c r="R60" s="77"/>
      <c r="S60" s="55">
        <f>S61</f>
        <v>481.2</v>
      </c>
    </row>
    <row r="61" spans="1:19" ht="21" customHeight="1">
      <c r="A61" s="12"/>
      <c r="B61" s="15"/>
      <c r="C61" s="16">
        <v>203</v>
      </c>
      <c r="D61" s="17">
        <v>203</v>
      </c>
      <c r="E61" s="97"/>
      <c r="F61" s="97"/>
      <c r="G61" s="97"/>
      <c r="H61" s="13" t="s">
        <v>45</v>
      </c>
      <c r="I61" s="98"/>
      <c r="J61" s="98"/>
      <c r="K61" s="14">
        <v>530</v>
      </c>
      <c r="L61" s="58" t="s">
        <v>47</v>
      </c>
      <c r="M61" s="59" t="s">
        <v>18</v>
      </c>
      <c r="N61" s="59" t="s">
        <v>22</v>
      </c>
      <c r="O61" s="65" t="s">
        <v>0</v>
      </c>
      <c r="P61" s="60" t="s">
        <v>0</v>
      </c>
      <c r="Q61" s="56">
        <f>Q62</f>
        <v>466.4</v>
      </c>
      <c r="R61" s="77"/>
      <c r="S61" s="56">
        <f>S62</f>
        <v>481.2</v>
      </c>
    </row>
    <row r="62" spans="1:19" ht="62.25" customHeight="1">
      <c r="A62" s="12"/>
      <c r="B62" s="99" t="s">
        <v>48</v>
      </c>
      <c r="C62" s="99"/>
      <c r="D62" s="13">
        <v>203</v>
      </c>
      <c r="E62" s="97"/>
      <c r="F62" s="97"/>
      <c r="G62" s="97"/>
      <c r="H62" s="13" t="s">
        <v>45</v>
      </c>
      <c r="I62" s="98"/>
      <c r="J62" s="98"/>
      <c r="K62" s="14">
        <v>530</v>
      </c>
      <c r="L62" s="57" t="s">
        <v>150</v>
      </c>
      <c r="M62" s="59" t="s">
        <v>18</v>
      </c>
      <c r="N62" s="59" t="s">
        <v>22</v>
      </c>
      <c r="O62" s="65" t="s">
        <v>162</v>
      </c>
      <c r="P62" s="60" t="s">
        <v>0</v>
      </c>
      <c r="Q62" s="56">
        <f>Q64</f>
        <v>466.4</v>
      </c>
      <c r="R62" s="77"/>
      <c r="S62" s="56">
        <f>S64</f>
        <v>481.2</v>
      </c>
    </row>
    <row r="63" spans="1:19" ht="62.25" customHeight="1">
      <c r="A63" s="12"/>
      <c r="B63" s="86"/>
      <c r="C63" s="86"/>
      <c r="D63" s="13"/>
      <c r="E63" s="87"/>
      <c r="F63" s="87"/>
      <c r="G63" s="87"/>
      <c r="H63" s="13"/>
      <c r="I63" s="88"/>
      <c r="J63" s="88"/>
      <c r="K63" s="14"/>
      <c r="L63" s="57" t="s">
        <v>226</v>
      </c>
      <c r="M63" s="59" t="s">
        <v>18</v>
      </c>
      <c r="N63" s="59" t="s">
        <v>22</v>
      </c>
      <c r="O63" s="65" t="s">
        <v>182</v>
      </c>
      <c r="P63" s="60" t="s">
        <v>0</v>
      </c>
      <c r="Q63" s="56">
        <f>Q64+Q66</f>
        <v>683.9</v>
      </c>
      <c r="R63" s="77"/>
      <c r="S63" s="56">
        <f>S64+S66</f>
        <v>698.7</v>
      </c>
    </row>
    <row r="64" spans="1:19" ht="114.75" customHeight="1">
      <c r="A64" s="12"/>
      <c r="B64" s="99" t="s">
        <v>45</v>
      </c>
      <c r="C64" s="99"/>
      <c r="D64" s="13">
        <v>203</v>
      </c>
      <c r="E64" s="97"/>
      <c r="F64" s="97"/>
      <c r="G64" s="97"/>
      <c r="H64" s="13" t="s">
        <v>45</v>
      </c>
      <c r="I64" s="98"/>
      <c r="J64" s="98"/>
      <c r="K64" s="14">
        <v>530</v>
      </c>
      <c r="L64" s="57" t="s">
        <v>151</v>
      </c>
      <c r="M64" s="59" t="s">
        <v>18</v>
      </c>
      <c r="N64" s="59" t="s">
        <v>22</v>
      </c>
      <c r="O64" s="65" t="s">
        <v>176</v>
      </c>
      <c r="P64" s="60" t="s">
        <v>0</v>
      </c>
      <c r="Q64" s="56">
        <f>Q65+Q67</f>
        <v>466.4</v>
      </c>
      <c r="R64" s="77"/>
      <c r="S64" s="56">
        <f>S65+S67</f>
        <v>481.2</v>
      </c>
    </row>
    <row r="65" spans="1:20" ht="82.5" customHeight="1">
      <c r="A65" s="12"/>
      <c r="B65" s="16"/>
      <c r="C65" s="16"/>
      <c r="D65" s="13"/>
      <c r="E65" s="20"/>
      <c r="F65" s="20"/>
      <c r="G65" s="20"/>
      <c r="H65" s="13"/>
      <c r="I65" s="21"/>
      <c r="J65" s="21"/>
      <c r="K65" s="14"/>
      <c r="L65" s="58" t="s">
        <v>20</v>
      </c>
      <c r="M65" s="59" t="s">
        <v>18</v>
      </c>
      <c r="N65" s="59" t="s">
        <v>22</v>
      </c>
      <c r="O65" s="65" t="s">
        <v>176</v>
      </c>
      <c r="P65" s="60">
        <v>100</v>
      </c>
      <c r="Q65" s="56">
        <f>Q66</f>
        <v>217.5</v>
      </c>
      <c r="R65" s="77"/>
      <c r="S65" s="56">
        <f>S66</f>
        <v>217.5</v>
      </c>
    </row>
    <row r="66" spans="1:20" ht="33.75" customHeight="1">
      <c r="A66" s="12"/>
      <c r="B66" s="16"/>
      <c r="C66" s="16"/>
      <c r="D66" s="13"/>
      <c r="E66" s="20"/>
      <c r="F66" s="20"/>
      <c r="G66" s="20"/>
      <c r="H66" s="13"/>
      <c r="I66" s="21"/>
      <c r="J66" s="21"/>
      <c r="K66" s="14"/>
      <c r="L66" s="58" t="s">
        <v>21</v>
      </c>
      <c r="M66" s="59" t="s">
        <v>18</v>
      </c>
      <c r="N66" s="59" t="s">
        <v>22</v>
      </c>
      <c r="O66" s="65" t="s">
        <v>176</v>
      </c>
      <c r="P66" s="60">
        <v>120</v>
      </c>
      <c r="Q66" s="56">
        <v>217.5</v>
      </c>
      <c r="R66" s="77"/>
      <c r="S66" s="56">
        <v>217.5</v>
      </c>
    </row>
    <row r="67" spans="1:20" ht="35.25" customHeight="1">
      <c r="A67" s="12"/>
      <c r="B67" s="99">
        <v>500</v>
      </c>
      <c r="C67" s="99"/>
      <c r="D67" s="13">
        <v>203</v>
      </c>
      <c r="E67" s="97"/>
      <c r="F67" s="97"/>
      <c r="G67" s="97"/>
      <c r="H67" s="13" t="s">
        <v>45</v>
      </c>
      <c r="I67" s="98"/>
      <c r="J67" s="98"/>
      <c r="K67" s="14">
        <v>530</v>
      </c>
      <c r="L67" s="58" t="s">
        <v>28</v>
      </c>
      <c r="M67" s="59" t="s">
        <v>18</v>
      </c>
      <c r="N67" s="59" t="s">
        <v>22</v>
      </c>
      <c r="O67" s="65" t="s">
        <v>176</v>
      </c>
      <c r="P67" s="60">
        <v>200</v>
      </c>
      <c r="Q67" s="56">
        <f>Q68</f>
        <v>248.9</v>
      </c>
      <c r="R67" s="77"/>
      <c r="S67" s="56">
        <f>S68</f>
        <v>263.7</v>
      </c>
    </row>
    <row r="68" spans="1:20" ht="51" customHeight="1">
      <c r="A68" s="12"/>
      <c r="B68" s="15">
        <v>2</v>
      </c>
      <c r="C68" s="16">
        <v>203</v>
      </c>
      <c r="D68" s="16">
        <v>203</v>
      </c>
      <c r="E68" s="20" t="s">
        <v>48</v>
      </c>
      <c r="F68" s="20" t="s">
        <v>48</v>
      </c>
      <c r="G68" s="20" t="s">
        <v>45</v>
      </c>
      <c r="H68" s="16" t="s">
        <v>45</v>
      </c>
      <c r="I68" s="21"/>
      <c r="J68" s="21"/>
      <c r="K68" s="22">
        <v>530</v>
      </c>
      <c r="L68" s="58" t="s">
        <v>29</v>
      </c>
      <c r="M68" s="59" t="s">
        <v>18</v>
      </c>
      <c r="N68" s="59" t="s">
        <v>22</v>
      </c>
      <c r="O68" s="65" t="s">
        <v>176</v>
      </c>
      <c r="P68" s="60">
        <v>240</v>
      </c>
      <c r="Q68" s="56">
        <v>248.9</v>
      </c>
      <c r="R68" s="77"/>
      <c r="S68" s="56">
        <v>263.7</v>
      </c>
    </row>
    <row r="69" spans="1:20" ht="51.75" customHeight="1">
      <c r="A69" s="12"/>
      <c r="B69" s="94">
        <v>3</v>
      </c>
      <c r="C69" s="94"/>
      <c r="D69" s="13">
        <v>314</v>
      </c>
      <c r="E69" s="95"/>
      <c r="F69" s="95"/>
      <c r="G69" s="95"/>
      <c r="H69" s="13" t="s">
        <v>49</v>
      </c>
      <c r="I69" s="96"/>
      <c r="J69" s="96"/>
      <c r="K69" s="14">
        <v>540</v>
      </c>
      <c r="L69" s="73" t="s">
        <v>50</v>
      </c>
      <c r="M69" s="74" t="s">
        <v>22</v>
      </c>
      <c r="N69" s="74" t="s">
        <v>0</v>
      </c>
      <c r="O69" s="75" t="s">
        <v>0</v>
      </c>
      <c r="P69" s="76" t="s">
        <v>0</v>
      </c>
      <c r="Q69" s="55">
        <f>Q70+Q79+Q90</f>
        <v>3778.8999999999996</v>
      </c>
      <c r="R69" s="77"/>
      <c r="S69" s="55">
        <f>S70+S79+S90</f>
        <v>3778.8999999999996</v>
      </c>
    </row>
    <row r="70" spans="1:20" ht="18.75" customHeight="1">
      <c r="A70" s="12"/>
      <c r="B70" s="15"/>
      <c r="C70" s="16">
        <v>304</v>
      </c>
      <c r="D70" s="17">
        <v>304</v>
      </c>
      <c r="E70" s="97"/>
      <c r="F70" s="97"/>
      <c r="G70" s="97"/>
      <c r="H70" s="13" t="s">
        <v>51</v>
      </c>
      <c r="I70" s="98"/>
      <c r="J70" s="98"/>
      <c r="K70" s="14">
        <v>530</v>
      </c>
      <c r="L70" s="58" t="s">
        <v>52</v>
      </c>
      <c r="M70" s="59" t="s">
        <v>22</v>
      </c>
      <c r="N70" s="59" t="s">
        <v>25</v>
      </c>
      <c r="O70" s="65" t="s">
        <v>0</v>
      </c>
      <c r="P70" s="60" t="s">
        <v>0</v>
      </c>
      <c r="Q70" s="56">
        <f>Q71</f>
        <v>25.7</v>
      </c>
      <c r="R70" s="77"/>
      <c r="S70" s="56">
        <f>S71</f>
        <v>25.7</v>
      </c>
    </row>
    <row r="71" spans="1:20" ht="84.75" customHeight="1">
      <c r="A71" s="12"/>
      <c r="B71" s="99" t="s">
        <v>19</v>
      </c>
      <c r="C71" s="99"/>
      <c r="D71" s="13">
        <v>304</v>
      </c>
      <c r="E71" s="97"/>
      <c r="F71" s="97"/>
      <c r="G71" s="97"/>
      <c r="H71" s="13" t="s">
        <v>53</v>
      </c>
      <c r="I71" s="98"/>
      <c r="J71" s="98"/>
      <c r="K71" s="14">
        <v>240</v>
      </c>
      <c r="L71" s="57" t="s">
        <v>149</v>
      </c>
      <c r="M71" s="59" t="s">
        <v>22</v>
      </c>
      <c r="N71" s="59" t="s">
        <v>25</v>
      </c>
      <c r="O71" s="65" t="s">
        <v>162</v>
      </c>
      <c r="P71" s="60" t="s">
        <v>0</v>
      </c>
      <c r="Q71" s="56">
        <f>Q73+Q76</f>
        <v>25.7</v>
      </c>
      <c r="R71" s="77"/>
      <c r="S71" s="56">
        <f>S73+S76</f>
        <v>25.7</v>
      </c>
    </row>
    <row r="72" spans="1:20" ht="84.75" customHeight="1">
      <c r="A72" s="12"/>
      <c r="B72" s="86"/>
      <c r="C72" s="86"/>
      <c r="D72" s="13"/>
      <c r="E72" s="87"/>
      <c r="F72" s="87"/>
      <c r="G72" s="87"/>
      <c r="H72" s="13"/>
      <c r="I72" s="88"/>
      <c r="J72" s="88"/>
      <c r="K72" s="14"/>
      <c r="L72" s="57" t="s">
        <v>226</v>
      </c>
      <c r="M72" s="59" t="s">
        <v>22</v>
      </c>
      <c r="N72" s="59" t="s">
        <v>25</v>
      </c>
      <c r="O72" s="65" t="s">
        <v>182</v>
      </c>
      <c r="P72" s="60" t="s">
        <v>0</v>
      </c>
      <c r="Q72" s="56">
        <f>Q74+Q77</f>
        <v>25.7</v>
      </c>
      <c r="R72" s="77"/>
      <c r="S72" s="56">
        <f>S74+S77</f>
        <v>25.7</v>
      </c>
    </row>
    <row r="73" spans="1:20" ht="216.75" customHeight="1">
      <c r="A73" s="12"/>
      <c r="B73" s="99" t="s">
        <v>54</v>
      </c>
      <c r="C73" s="99"/>
      <c r="D73" s="13">
        <v>304</v>
      </c>
      <c r="E73" s="97"/>
      <c r="F73" s="97"/>
      <c r="G73" s="97"/>
      <c r="H73" s="13" t="s">
        <v>54</v>
      </c>
      <c r="I73" s="98"/>
      <c r="J73" s="98"/>
      <c r="K73" s="14">
        <v>120</v>
      </c>
      <c r="L73" s="57" t="s">
        <v>152</v>
      </c>
      <c r="M73" s="59" t="s">
        <v>22</v>
      </c>
      <c r="N73" s="59" t="s">
        <v>25</v>
      </c>
      <c r="O73" s="65" t="s">
        <v>177</v>
      </c>
      <c r="P73" s="60">
        <v>0</v>
      </c>
      <c r="Q73" s="56">
        <f>Q74</f>
        <v>6</v>
      </c>
      <c r="R73" s="77"/>
      <c r="S73" s="56">
        <f>S74</f>
        <v>6</v>
      </c>
    </row>
    <row r="74" spans="1:20" ht="33" customHeight="1">
      <c r="A74" s="12"/>
      <c r="B74" s="99">
        <v>100</v>
      </c>
      <c r="C74" s="99"/>
      <c r="D74" s="13">
        <v>304</v>
      </c>
      <c r="E74" s="97"/>
      <c r="F74" s="97"/>
      <c r="G74" s="97"/>
      <c r="H74" s="13" t="s">
        <v>54</v>
      </c>
      <c r="I74" s="98"/>
      <c r="J74" s="98"/>
      <c r="K74" s="14">
        <v>120</v>
      </c>
      <c r="L74" s="58" t="s">
        <v>28</v>
      </c>
      <c r="M74" s="59">
        <v>3</v>
      </c>
      <c r="N74" s="59">
        <v>4</v>
      </c>
      <c r="O74" s="65" t="s">
        <v>177</v>
      </c>
      <c r="P74" s="60">
        <v>200</v>
      </c>
      <c r="Q74" s="56">
        <f>Q75</f>
        <v>6</v>
      </c>
      <c r="R74" s="77"/>
      <c r="S74" s="56">
        <f>S75</f>
        <v>6</v>
      </c>
    </row>
    <row r="75" spans="1:20" ht="46.5" customHeight="1">
      <c r="A75" s="12"/>
      <c r="B75" s="15">
        <v>3</v>
      </c>
      <c r="C75" s="16">
        <v>304</v>
      </c>
      <c r="D75" s="16">
        <v>304</v>
      </c>
      <c r="E75" s="20" t="s">
        <v>19</v>
      </c>
      <c r="F75" s="20" t="s">
        <v>19</v>
      </c>
      <c r="G75" s="20" t="s">
        <v>54</v>
      </c>
      <c r="H75" s="16" t="s">
        <v>54</v>
      </c>
      <c r="I75" s="21"/>
      <c r="J75" s="21"/>
      <c r="K75" s="22">
        <v>120</v>
      </c>
      <c r="L75" s="58" t="s">
        <v>29</v>
      </c>
      <c r="M75" s="59">
        <v>3</v>
      </c>
      <c r="N75" s="59">
        <v>4</v>
      </c>
      <c r="O75" s="65" t="s">
        <v>177</v>
      </c>
      <c r="P75" s="60">
        <v>240</v>
      </c>
      <c r="Q75" s="56">
        <v>6</v>
      </c>
      <c r="R75" s="77"/>
      <c r="S75" s="56">
        <v>6</v>
      </c>
    </row>
    <row r="76" spans="1:20" ht="192" customHeight="1">
      <c r="A76" s="12"/>
      <c r="B76" s="15"/>
      <c r="C76" s="16"/>
      <c r="D76" s="17"/>
      <c r="E76" s="20"/>
      <c r="F76" s="20"/>
      <c r="G76" s="20"/>
      <c r="H76" s="13"/>
      <c r="I76" s="21"/>
      <c r="J76" s="21"/>
      <c r="K76" s="14"/>
      <c r="L76" s="57" t="s">
        <v>153</v>
      </c>
      <c r="M76" s="59">
        <v>3</v>
      </c>
      <c r="N76" s="59">
        <v>4</v>
      </c>
      <c r="O76" s="65" t="s">
        <v>178</v>
      </c>
      <c r="P76" s="60">
        <v>0</v>
      </c>
      <c r="Q76" s="56">
        <f>Q77</f>
        <v>19.7</v>
      </c>
      <c r="R76" s="77"/>
      <c r="S76" s="56">
        <f>S77</f>
        <v>19.7</v>
      </c>
      <c r="T76" s="23"/>
    </row>
    <row r="77" spans="1:20" ht="46.5" customHeight="1">
      <c r="A77" s="12"/>
      <c r="B77" s="15"/>
      <c r="C77" s="16"/>
      <c r="D77" s="17"/>
      <c r="E77" s="20"/>
      <c r="F77" s="20"/>
      <c r="G77" s="20"/>
      <c r="H77" s="13"/>
      <c r="I77" s="21"/>
      <c r="J77" s="21"/>
      <c r="K77" s="14"/>
      <c r="L77" s="58" t="s">
        <v>28</v>
      </c>
      <c r="M77" s="59">
        <v>3</v>
      </c>
      <c r="N77" s="59">
        <v>4</v>
      </c>
      <c r="O77" s="65" t="s">
        <v>178</v>
      </c>
      <c r="P77" s="60">
        <v>200</v>
      </c>
      <c r="Q77" s="56">
        <v>19.7</v>
      </c>
      <c r="R77" s="77"/>
      <c r="S77" s="56">
        <f>S78</f>
        <v>19.7</v>
      </c>
    </row>
    <row r="78" spans="1:20" ht="52.5" customHeight="1">
      <c r="A78" s="12"/>
      <c r="B78" s="15"/>
      <c r="C78" s="16"/>
      <c r="D78" s="17"/>
      <c r="E78" s="20"/>
      <c r="F78" s="20"/>
      <c r="G78" s="20"/>
      <c r="H78" s="13"/>
      <c r="I78" s="21"/>
      <c r="J78" s="21"/>
      <c r="K78" s="14"/>
      <c r="L78" s="58" t="s">
        <v>29</v>
      </c>
      <c r="M78" s="59">
        <v>3</v>
      </c>
      <c r="N78" s="59">
        <v>4</v>
      </c>
      <c r="O78" s="65" t="s">
        <v>178</v>
      </c>
      <c r="P78" s="60">
        <v>240</v>
      </c>
      <c r="Q78" s="56">
        <v>19.100000000000001</v>
      </c>
      <c r="R78" s="77"/>
      <c r="S78" s="56">
        <v>19.7</v>
      </c>
    </row>
    <row r="79" spans="1:20" ht="48" customHeight="1">
      <c r="A79" s="12"/>
      <c r="B79" s="15"/>
      <c r="C79" s="16">
        <v>309</v>
      </c>
      <c r="D79" s="17">
        <v>309</v>
      </c>
      <c r="E79" s="97"/>
      <c r="F79" s="97"/>
      <c r="G79" s="97"/>
      <c r="H79" s="13" t="s">
        <v>55</v>
      </c>
      <c r="I79" s="98"/>
      <c r="J79" s="98"/>
      <c r="K79" s="14">
        <v>540</v>
      </c>
      <c r="L79" s="58" t="s">
        <v>222</v>
      </c>
      <c r="M79" s="59" t="s">
        <v>22</v>
      </c>
      <c r="N79" s="59">
        <v>10</v>
      </c>
      <c r="O79" s="65" t="s">
        <v>0</v>
      </c>
      <c r="P79" s="60" t="s">
        <v>0</v>
      </c>
      <c r="Q79" s="56">
        <f>Q80+Q85</f>
        <v>3704.2</v>
      </c>
      <c r="R79" s="77"/>
      <c r="S79" s="56">
        <f>S80+S85</f>
        <v>3704.2</v>
      </c>
    </row>
    <row r="80" spans="1:20" ht="79.5" customHeight="1">
      <c r="A80" s="12"/>
      <c r="B80" s="99" t="s">
        <v>57</v>
      </c>
      <c r="C80" s="99"/>
      <c r="D80" s="13">
        <v>309</v>
      </c>
      <c r="E80" s="97"/>
      <c r="F80" s="97"/>
      <c r="G80" s="97"/>
      <c r="H80" s="13" t="s">
        <v>58</v>
      </c>
      <c r="I80" s="98"/>
      <c r="J80" s="98"/>
      <c r="K80" s="14">
        <v>240</v>
      </c>
      <c r="L80" s="57" t="s">
        <v>154</v>
      </c>
      <c r="M80" s="59" t="s">
        <v>22</v>
      </c>
      <c r="N80" s="59">
        <v>10</v>
      </c>
      <c r="O80" s="78" t="s">
        <v>179</v>
      </c>
      <c r="P80" s="60" t="s">
        <v>0</v>
      </c>
      <c r="Q80" s="56">
        <f>Q82</f>
        <v>1904.2</v>
      </c>
      <c r="R80" s="77"/>
      <c r="S80" s="56">
        <f>S82</f>
        <v>1904.2</v>
      </c>
    </row>
    <row r="81" spans="1:19" ht="79.5" customHeight="1">
      <c r="A81" s="12"/>
      <c r="B81" s="86"/>
      <c r="C81" s="86"/>
      <c r="D81" s="13"/>
      <c r="E81" s="87"/>
      <c r="F81" s="87"/>
      <c r="G81" s="87"/>
      <c r="H81" s="13"/>
      <c r="I81" s="88"/>
      <c r="J81" s="88"/>
      <c r="K81" s="14"/>
      <c r="L81" s="57" t="s">
        <v>230</v>
      </c>
      <c r="M81" s="59" t="s">
        <v>22</v>
      </c>
      <c r="N81" s="59">
        <v>10</v>
      </c>
      <c r="O81" s="78" t="s">
        <v>229</v>
      </c>
      <c r="P81" s="60" t="s">
        <v>0</v>
      </c>
      <c r="Q81" s="56">
        <f>Q83</f>
        <v>1904.2</v>
      </c>
      <c r="R81" s="77"/>
      <c r="S81" s="56">
        <f>S83</f>
        <v>1904.2</v>
      </c>
    </row>
    <row r="82" spans="1:19" ht="107.25" customHeight="1">
      <c r="A82" s="12"/>
      <c r="B82" s="99" t="s">
        <v>59</v>
      </c>
      <c r="C82" s="99"/>
      <c r="D82" s="13">
        <v>309</v>
      </c>
      <c r="E82" s="97"/>
      <c r="F82" s="97"/>
      <c r="G82" s="97"/>
      <c r="H82" s="13" t="s">
        <v>58</v>
      </c>
      <c r="I82" s="98"/>
      <c r="J82" s="98"/>
      <c r="K82" s="14">
        <v>240</v>
      </c>
      <c r="L82" s="57" t="s">
        <v>210</v>
      </c>
      <c r="M82" s="59" t="s">
        <v>22</v>
      </c>
      <c r="N82" s="59">
        <v>10</v>
      </c>
      <c r="O82" s="65" t="s">
        <v>180</v>
      </c>
      <c r="P82" s="60">
        <v>0</v>
      </c>
      <c r="Q82" s="56">
        <f>Q83</f>
        <v>1904.2</v>
      </c>
      <c r="R82" s="77"/>
      <c r="S82" s="56">
        <f>S83</f>
        <v>1904.2</v>
      </c>
    </row>
    <row r="83" spans="1:19" ht="37.5" customHeight="1">
      <c r="A83" s="12"/>
      <c r="B83" s="99" t="s">
        <v>58</v>
      </c>
      <c r="C83" s="99"/>
      <c r="D83" s="13">
        <v>309</v>
      </c>
      <c r="E83" s="97"/>
      <c r="F83" s="97"/>
      <c r="G83" s="97"/>
      <c r="H83" s="13" t="s">
        <v>58</v>
      </c>
      <c r="I83" s="98"/>
      <c r="J83" s="98"/>
      <c r="K83" s="14">
        <v>240</v>
      </c>
      <c r="L83" s="58" t="s">
        <v>28</v>
      </c>
      <c r="M83" s="59" t="s">
        <v>22</v>
      </c>
      <c r="N83" s="59">
        <v>10</v>
      </c>
      <c r="O83" s="65" t="s">
        <v>180</v>
      </c>
      <c r="P83" s="60">
        <v>200</v>
      </c>
      <c r="Q83" s="56">
        <f>Q84</f>
        <v>1904.2</v>
      </c>
      <c r="R83" s="77"/>
      <c r="S83" s="56">
        <f>S84</f>
        <v>1904.2</v>
      </c>
    </row>
    <row r="84" spans="1:19" ht="47.25" customHeight="1">
      <c r="A84" s="12"/>
      <c r="B84" s="99">
        <v>200</v>
      </c>
      <c r="C84" s="99"/>
      <c r="D84" s="13">
        <v>309</v>
      </c>
      <c r="E84" s="97"/>
      <c r="F84" s="97"/>
      <c r="G84" s="97"/>
      <c r="H84" s="13" t="s">
        <v>58</v>
      </c>
      <c r="I84" s="98"/>
      <c r="J84" s="98"/>
      <c r="K84" s="14">
        <v>240</v>
      </c>
      <c r="L84" s="58" t="s">
        <v>29</v>
      </c>
      <c r="M84" s="59">
        <v>3</v>
      </c>
      <c r="N84" s="59">
        <v>10</v>
      </c>
      <c r="O84" s="65" t="s">
        <v>180</v>
      </c>
      <c r="P84" s="60">
        <v>240</v>
      </c>
      <c r="Q84" s="56">
        <v>1904.2</v>
      </c>
      <c r="R84" s="77"/>
      <c r="S84" s="56">
        <v>1904.2</v>
      </c>
    </row>
    <row r="85" spans="1:19" ht="66" customHeight="1">
      <c r="A85" s="12"/>
      <c r="B85" s="16"/>
      <c r="C85" s="16"/>
      <c r="D85" s="13"/>
      <c r="E85" s="20"/>
      <c r="F85" s="20"/>
      <c r="G85" s="20"/>
      <c r="H85" s="13"/>
      <c r="I85" s="21"/>
      <c r="J85" s="21"/>
      <c r="K85" s="14"/>
      <c r="L85" s="57" t="s">
        <v>141</v>
      </c>
      <c r="M85" s="59">
        <v>3</v>
      </c>
      <c r="N85" s="59">
        <v>10</v>
      </c>
      <c r="O85" s="63" t="s">
        <v>60</v>
      </c>
      <c r="P85" s="60"/>
      <c r="Q85" s="56">
        <f>Q86</f>
        <v>1800</v>
      </c>
      <c r="R85" s="77"/>
      <c r="S85" s="56">
        <f>S86</f>
        <v>1800</v>
      </c>
    </row>
    <row r="86" spans="1:19" ht="103.5" customHeight="1">
      <c r="A86" s="12"/>
      <c r="B86" s="16"/>
      <c r="C86" s="16"/>
      <c r="D86" s="13"/>
      <c r="E86" s="20"/>
      <c r="F86" s="20"/>
      <c r="G86" s="20"/>
      <c r="H86" s="13"/>
      <c r="I86" s="21"/>
      <c r="J86" s="21"/>
      <c r="K86" s="14"/>
      <c r="L86" s="57" t="s">
        <v>143</v>
      </c>
      <c r="M86" s="59">
        <v>3</v>
      </c>
      <c r="N86" s="59">
        <v>10</v>
      </c>
      <c r="O86" s="63" t="s">
        <v>61</v>
      </c>
      <c r="P86" s="60"/>
      <c r="Q86" s="56">
        <f>Q88</f>
        <v>1800</v>
      </c>
      <c r="R86" s="77"/>
      <c r="S86" s="56">
        <f>S88</f>
        <v>1800</v>
      </c>
    </row>
    <row r="87" spans="1:19" ht="47.25" customHeight="1">
      <c r="A87" s="12"/>
      <c r="B87" s="38"/>
      <c r="C87" s="38"/>
      <c r="D87" s="13"/>
      <c r="E87" s="39"/>
      <c r="F87" s="39"/>
      <c r="G87" s="39"/>
      <c r="H87" s="13"/>
      <c r="I87" s="40"/>
      <c r="J87" s="40"/>
      <c r="K87" s="14"/>
      <c r="L87" s="57" t="s">
        <v>144</v>
      </c>
      <c r="M87" s="59">
        <v>3</v>
      </c>
      <c r="N87" s="59">
        <v>10</v>
      </c>
      <c r="O87" s="63" t="s">
        <v>62</v>
      </c>
      <c r="P87" s="60">
        <v>0</v>
      </c>
      <c r="Q87" s="56">
        <f>Q88</f>
        <v>1800</v>
      </c>
      <c r="R87" s="77"/>
      <c r="S87" s="56">
        <f>S88</f>
        <v>1800</v>
      </c>
    </row>
    <row r="88" spans="1:19" ht="42" customHeight="1">
      <c r="A88" s="12"/>
      <c r="B88" s="16"/>
      <c r="C88" s="16"/>
      <c r="D88" s="13"/>
      <c r="E88" s="20"/>
      <c r="F88" s="20"/>
      <c r="G88" s="20"/>
      <c r="H88" s="13"/>
      <c r="I88" s="21"/>
      <c r="J88" s="21"/>
      <c r="K88" s="14"/>
      <c r="L88" s="58" t="s">
        <v>28</v>
      </c>
      <c r="M88" s="59">
        <v>3</v>
      </c>
      <c r="N88" s="59">
        <v>10</v>
      </c>
      <c r="O88" s="63" t="s">
        <v>62</v>
      </c>
      <c r="P88" s="60">
        <v>200</v>
      </c>
      <c r="Q88" s="56">
        <f>Q89</f>
        <v>1800</v>
      </c>
      <c r="R88" s="77"/>
      <c r="S88" s="56">
        <f>S89</f>
        <v>1800</v>
      </c>
    </row>
    <row r="89" spans="1:19" ht="54" customHeight="1">
      <c r="A89" s="12"/>
      <c r="B89" s="16"/>
      <c r="C89" s="16"/>
      <c r="D89" s="13"/>
      <c r="E89" s="20"/>
      <c r="F89" s="20"/>
      <c r="G89" s="20"/>
      <c r="H89" s="13"/>
      <c r="I89" s="21"/>
      <c r="J89" s="21"/>
      <c r="K89" s="14"/>
      <c r="L89" s="58" t="s">
        <v>29</v>
      </c>
      <c r="M89" s="59">
        <v>3</v>
      </c>
      <c r="N89" s="59">
        <v>10</v>
      </c>
      <c r="O89" s="63" t="s">
        <v>62</v>
      </c>
      <c r="P89" s="60">
        <v>240</v>
      </c>
      <c r="Q89" s="56">
        <v>1800</v>
      </c>
      <c r="R89" s="77"/>
      <c r="S89" s="56">
        <v>1800</v>
      </c>
    </row>
    <row r="90" spans="1:19" ht="34.5" customHeight="1">
      <c r="A90" s="12"/>
      <c r="B90" s="16"/>
      <c r="C90" s="16"/>
      <c r="D90" s="13"/>
      <c r="E90" s="20"/>
      <c r="F90" s="20"/>
      <c r="G90" s="20"/>
      <c r="H90" s="13"/>
      <c r="I90" s="21"/>
      <c r="J90" s="21"/>
      <c r="K90" s="14"/>
      <c r="L90" s="58" t="s">
        <v>63</v>
      </c>
      <c r="M90" s="59">
        <v>3</v>
      </c>
      <c r="N90" s="59">
        <v>14</v>
      </c>
      <c r="O90" s="63"/>
      <c r="P90" s="60"/>
      <c r="Q90" s="56">
        <f>Q91</f>
        <v>49</v>
      </c>
      <c r="R90" s="77"/>
      <c r="S90" s="56">
        <f>S91</f>
        <v>49</v>
      </c>
    </row>
    <row r="91" spans="1:19" ht="51.75" customHeight="1">
      <c r="A91" s="12"/>
      <c r="B91" s="15"/>
      <c r="C91" s="16">
        <v>314</v>
      </c>
      <c r="D91" s="17">
        <v>314</v>
      </c>
      <c r="E91" s="97"/>
      <c r="F91" s="97"/>
      <c r="G91" s="97"/>
      <c r="H91" s="13" t="s">
        <v>49</v>
      </c>
      <c r="I91" s="98"/>
      <c r="J91" s="98"/>
      <c r="K91" s="14">
        <v>540</v>
      </c>
      <c r="L91" s="57" t="s">
        <v>140</v>
      </c>
      <c r="M91" s="59" t="s">
        <v>22</v>
      </c>
      <c r="N91" s="59" t="s">
        <v>64</v>
      </c>
      <c r="O91" s="62" t="s">
        <v>65</v>
      </c>
      <c r="P91" s="60" t="s">
        <v>0</v>
      </c>
      <c r="Q91" s="56">
        <f>Q92</f>
        <v>49</v>
      </c>
      <c r="R91" s="77"/>
      <c r="S91" s="56">
        <f>S92</f>
        <v>49</v>
      </c>
    </row>
    <row r="92" spans="1:19" ht="46.5" customHeight="1">
      <c r="A92" s="12"/>
      <c r="B92" s="15"/>
      <c r="C92" s="16"/>
      <c r="D92" s="13"/>
      <c r="E92" s="20"/>
      <c r="F92" s="20"/>
      <c r="G92" s="20"/>
      <c r="H92" s="13"/>
      <c r="I92" s="21"/>
      <c r="J92" s="21"/>
      <c r="K92" s="14"/>
      <c r="L92" s="64" t="s">
        <v>231</v>
      </c>
      <c r="M92" s="59">
        <v>3</v>
      </c>
      <c r="N92" s="59">
        <v>14</v>
      </c>
      <c r="O92" s="62" t="s">
        <v>66</v>
      </c>
      <c r="P92" s="60"/>
      <c r="Q92" s="56">
        <v>49</v>
      </c>
      <c r="R92" s="77"/>
      <c r="S92" s="56">
        <v>49</v>
      </c>
    </row>
    <row r="93" spans="1:19" ht="94.5" customHeight="1">
      <c r="A93" s="12"/>
      <c r="B93" s="99" t="s">
        <v>67</v>
      </c>
      <c r="C93" s="99"/>
      <c r="D93" s="13">
        <v>314</v>
      </c>
      <c r="E93" s="97"/>
      <c r="F93" s="97"/>
      <c r="G93" s="97"/>
      <c r="H93" s="13" t="s">
        <v>68</v>
      </c>
      <c r="I93" s="98"/>
      <c r="J93" s="98"/>
      <c r="K93" s="14">
        <v>540</v>
      </c>
      <c r="L93" s="64" t="s">
        <v>202</v>
      </c>
      <c r="M93" s="59" t="s">
        <v>22</v>
      </c>
      <c r="N93" s="59" t="s">
        <v>64</v>
      </c>
      <c r="O93" s="62" t="s">
        <v>69</v>
      </c>
      <c r="P93" s="60"/>
      <c r="Q93" s="56">
        <f>Q94</f>
        <v>24.45</v>
      </c>
      <c r="R93" s="77"/>
      <c r="S93" s="56">
        <f>S94</f>
        <v>24.45</v>
      </c>
    </row>
    <row r="94" spans="1:19" ht="31.5" customHeight="1">
      <c r="A94" s="12"/>
      <c r="B94" s="16"/>
      <c r="C94" s="16"/>
      <c r="D94" s="13"/>
      <c r="E94" s="20"/>
      <c r="F94" s="20"/>
      <c r="G94" s="20"/>
      <c r="H94" s="13"/>
      <c r="I94" s="21"/>
      <c r="J94" s="21"/>
      <c r="K94" s="14"/>
      <c r="L94" s="58" t="s">
        <v>28</v>
      </c>
      <c r="M94" s="59">
        <v>3</v>
      </c>
      <c r="N94" s="59">
        <v>14</v>
      </c>
      <c r="O94" s="62" t="s">
        <v>69</v>
      </c>
      <c r="P94" s="60">
        <v>200</v>
      </c>
      <c r="Q94" s="56">
        <f>Q95</f>
        <v>24.45</v>
      </c>
      <c r="R94" s="77"/>
      <c r="S94" s="56">
        <f>S95</f>
        <v>24.45</v>
      </c>
    </row>
    <row r="95" spans="1:19" ht="49.5" customHeight="1">
      <c r="A95" s="12"/>
      <c r="B95" s="16"/>
      <c r="C95" s="16"/>
      <c r="D95" s="13"/>
      <c r="E95" s="20"/>
      <c r="F95" s="20"/>
      <c r="G95" s="20"/>
      <c r="H95" s="13"/>
      <c r="I95" s="21"/>
      <c r="J95" s="21"/>
      <c r="K95" s="14"/>
      <c r="L95" s="58" t="s">
        <v>29</v>
      </c>
      <c r="M95" s="59">
        <v>3</v>
      </c>
      <c r="N95" s="59">
        <v>14</v>
      </c>
      <c r="O95" s="62" t="s">
        <v>69</v>
      </c>
      <c r="P95" s="60">
        <v>240</v>
      </c>
      <c r="Q95" s="56">
        <v>24.45</v>
      </c>
      <c r="R95" s="77"/>
      <c r="S95" s="56">
        <v>24.45</v>
      </c>
    </row>
    <row r="96" spans="1:19" ht="81" customHeight="1">
      <c r="A96" s="12"/>
      <c r="B96" s="99" t="s">
        <v>70</v>
      </c>
      <c r="C96" s="99"/>
      <c r="D96" s="13">
        <v>314</v>
      </c>
      <c r="E96" s="97"/>
      <c r="F96" s="97"/>
      <c r="G96" s="97"/>
      <c r="H96" s="13" t="s">
        <v>68</v>
      </c>
      <c r="I96" s="98"/>
      <c r="J96" s="98"/>
      <c r="K96" s="14">
        <v>540</v>
      </c>
      <c r="L96" s="64" t="s">
        <v>203</v>
      </c>
      <c r="M96" s="59" t="s">
        <v>22</v>
      </c>
      <c r="N96" s="59" t="s">
        <v>64</v>
      </c>
      <c r="O96" s="63" t="s">
        <v>71</v>
      </c>
      <c r="P96" s="60" t="s">
        <v>0</v>
      </c>
      <c r="Q96" s="56">
        <f>Q97</f>
        <v>24.45</v>
      </c>
      <c r="R96" s="77"/>
      <c r="S96" s="56">
        <f>S97</f>
        <v>24.45</v>
      </c>
    </row>
    <row r="97" spans="1:19" ht="36.75" customHeight="1">
      <c r="A97" s="12"/>
      <c r="B97" s="99" t="s">
        <v>68</v>
      </c>
      <c r="C97" s="99"/>
      <c r="D97" s="13">
        <v>314</v>
      </c>
      <c r="E97" s="97"/>
      <c r="F97" s="97"/>
      <c r="G97" s="97"/>
      <c r="H97" s="13" t="s">
        <v>68</v>
      </c>
      <c r="I97" s="98"/>
      <c r="J97" s="98"/>
      <c r="K97" s="14">
        <v>540</v>
      </c>
      <c r="L97" s="58" t="s">
        <v>28</v>
      </c>
      <c r="M97" s="59" t="s">
        <v>22</v>
      </c>
      <c r="N97" s="59" t="s">
        <v>64</v>
      </c>
      <c r="O97" s="63" t="s">
        <v>71</v>
      </c>
      <c r="P97" s="60">
        <v>200</v>
      </c>
      <c r="Q97" s="56">
        <f>Q98</f>
        <v>24.45</v>
      </c>
      <c r="R97" s="77"/>
      <c r="S97" s="56">
        <f>S98</f>
        <v>24.45</v>
      </c>
    </row>
    <row r="98" spans="1:19" ht="55.5" customHeight="1">
      <c r="A98" s="12"/>
      <c r="B98" s="99">
        <v>500</v>
      </c>
      <c r="C98" s="99"/>
      <c r="D98" s="13">
        <v>314</v>
      </c>
      <c r="E98" s="97"/>
      <c r="F98" s="97"/>
      <c r="G98" s="97"/>
      <c r="H98" s="13" t="s">
        <v>68</v>
      </c>
      <c r="I98" s="98"/>
      <c r="J98" s="98"/>
      <c r="K98" s="14">
        <v>540</v>
      </c>
      <c r="L98" s="58" t="s">
        <v>29</v>
      </c>
      <c r="M98" s="59">
        <v>3</v>
      </c>
      <c r="N98" s="59">
        <v>14</v>
      </c>
      <c r="O98" s="63" t="s">
        <v>71</v>
      </c>
      <c r="P98" s="60">
        <v>240</v>
      </c>
      <c r="Q98" s="56">
        <v>24.45</v>
      </c>
      <c r="R98" s="77"/>
      <c r="S98" s="56">
        <v>24.45</v>
      </c>
    </row>
    <row r="99" spans="1:19" ht="18.75" customHeight="1">
      <c r="A99" s="12"/>
      <c r="B99" s="94">
        <v>4</v>
      </c>
      <c r="C99" s="94"/>
      <c r="D99" s="13">
        <v>412</v>
      </c>
      <c r="E99" s="95"/>
      <c r="F99" s="95"/>
      <c r="G99" s="95"/>
      <c r="H99" s="13" t="s">
        <v>72</v>
      </c>
      <c r="I99" s="96"/>
      <c r="J99" s="96"/>
      <c r="K99" s="14">
        <v>240</v>
      </c>
      <c r="L99" s="73" t="s">
        <v>73</v>
      </c>
      <c r="M99" s="74" t="s">
        <v>25</v>
      </c>
      <c r="N99" s="74" t="s">
        <v>0</v>
      </c>
      <c r="O99" s="75" t="s">
        <v>0</v>
      </c>
      <c r="P99" s="76" t="s">
        <v>0</v>
      </c>
      <c r="Q99" s="55">
        <f>Q100+Q107+Q114</f>
        <v>15146.800000000001</v>
      </c>
      <c r="R99" s="55">
        <f t="shared" ref="R99:S99" si="2">R100+R107+R114</f>
        <v>0</v>
      </c>
      <c r="S99" s="55">
        <f t="shared" si="2"/>
        <v>19732.7</v>
      </c>
    </row>
    <row r="100" spans="1:19" ht="18.75" customHeight="1">
      <c r="A100" s="12"/>
      <c r="B100" s="15"/>
      <c r="C100" s="16">
        <v>408</v>
      </c>
      <c r="D100" s="17">
        <v>408</v>
      </c>
      <c r="E100" s="97"/>
      <c r="F100" s="97"/>
      <c r="G100" s="97"/>
      <c r="H100" s="13" t="s">
        <v>74</v>
      </c>
      <c r="I100" s="98"/>
      <c r="J100" s="98"/>
      <c r="K100" s="14">
        <v>810</v>
      </c>
      <c r="L100" s="58" t="s">
        <v>75</v>
      </c>
      <c r="M100" s="59" t="s">
        <v>25</v>
      </c>
      <c r="N100" s="59" t="s">
        <v>76</v>
      </c>
      <c r="O100" s="65" t="s">
        <v>0</v>
      </c>
      <c r="P100" s="60" t="s">
        <v>0</v>
      </c>
      <c r="Q100" s="56">
        <f>Q101</f>
        <v>5340.6</v>
      </c>
      <c r="R100" s="77"/>
      <c r="S100" s="56">
        <f>S101</f>
        <v>5488.3</v>
      </c>
    </row>
    <row r="101" spans="1:19" ht="30" customHeight="1">
      <c r="A101" s="12"/>
      <c r="B101" s="99" t="s">
        <v>77</v>
      </c>
      <c r="C101" s="99"/>
      <c r="D101" s="13">
        <v>408</v>
      </c>
      <c r="E101" s="97"/>
      <c r="F101" s="97"/>
      <c r="G101" s="97"/>
      <c r="H101" s="13" t="s">
        <v>74</v>
      </c>
      <c r="I101" s="98"/>
      <c r="J101" s="98"/>
      <c r="K101" s="14">
        <v>810</v>
      </c>
      <c r="L101" s="57" t="s">
        <v>138</v>
      </c>
      <c r="M101" s="59" t="s">
        <v>25</v>
      </c>
      <c r="N101" s="59" t="s">
        <v>76</v>
      </c>
      <c r="O101" s="65" t="s">
        <v>78</v>
      </c>
      <c r="P101" s="60" t="s">
        <v>0</v>
      </c>
      <c r="Q101" s="56">
        <f>Q102</f>
        <v>5340.6</v>
      </c>
      <c r="R101" s="77"/>
      <c r="S101" s="56">
        <f>S102</f>
        <v>5488.3</v>
      </c>
    </row>
    <row r="102" spans="1:19" ht="23.25" customHeight="1">
      <c r="A102" s="12"/>
      <c r="B102" s="99" t="s">
        <v>79</v>
      </c>
      <c r="C102" s="99"/>
      <c r="D102" s="13">
        <v>408</v>
      </c>
      <c r="E102" s="97"/>
      <c r="F102" s="97"/>
      <c r="G102" s="97"/>
      <c r="H102" s="13" t="s">
        <v>74</v>
      </c>
      <c r="I102" s="98"/>
      <c r="J102" s="98"/>
      <c r="K102" s="14">
        <v>810</v>
      </c>
      <c r="L102" s="57" t="s">
        <v>139</v>
      </c>
      <c r="M102" s="59" t="s">
        <v>25</v>
      </c>
      <c r="N102" s="59" t="s">
        <v>76</v>
      </c>
      <c r="O102" s="65" t="s">
        <v>80</v>
      </c>
      <c r="P102" s="60">
        <v>0</v>
      </c>
      <c r="Q102" s="56">
        <f>Q104</f>
        <v>5340.6</v>
      </c>
      <c r="R102" s="77"/>
      <c r="S102" s="56">
        <f>S104</f>
        <v>5488.3</v>
      </c>
    </row>
    <row r="103" spans="1:19" ht="35.25" customHeight="1">
      <c r="A103" s="12"/>
      <c r="B103" s="16"/>
      <c r="C103" s="16"/>
      <c r="D103" s="13"/>
      <c r="E103" s="20"/>
      <c r="F103" s="20"/>
      <c r="G103" s="20"/>
      <c r="H103" s="13"/>
      <c r="I103" s="21"/>
      <c r="J103" s="21"/>
      <c r="K103" s="14"/>
      <c r="L103" s="64" t="s">
        <v>81</v>
      </c>
      <c r="M103" s="59">
        <v>4</v>
      </c>
      <c r="N103" s="59">
        <v>8</v>
      </c>
      <c r="O103" s="65" t="s">
        <v>82</v>
      </c>
      <c r="P103" s="60">
        <v>0</v>
      </c>
      <c r="Q103" s="56">
        <f>Q104</f>
        <v>5340.6</v>
      </c>
      <c r="R103" s="77"/>
      <c r="S103" s="56">
        <f>S104</f>
        <v>5488.3</v>
      </c>
    </row>
    <row r="104" spans="1:19" ht="69.75" customHeight="1">
      <c r="A104" s="12"/>
      <c r="B104" s="99" t="s">
        <v>74</v>
      </c>
      <c r="C104" s="99"/>
      <c r="D104" s="13">
        <v>408</v>
      </c>
      <c r="E104" s="97"/>
      <c r="F104" s="97"/>
      <c r="G104" s="97"/>
      <c r="H104" s="13" t="s">
        <v>74</v>
      </c>
      <c r="I104" s="98"/>
      <c r="J104" s="98"/>
      <c r="K104" s="14">
        <v>810</v>
      </c>
      <c r="L104" s="57" t="s">
        <v>142</v>
      </c>
      <c r="M104" s="59" t="s">
        <v>25</v>
      </c>
      <c r="N104" s="59" t="s">
        <v>76</v>
      </c>
      <c r="O104" s="65" t="s">
        <v>83</v>
      </c>
      <c r="P104" s="60">
        <v>0</v>
      </c>
      <c r="Q104" s="56">
        <f>Q105</f>
        <v>5340.6</v>
      </c>
      <c r="R104" s="77"/>
      <c r="S104" s="56">
        <f>S105</f>
        <v>5488.3</v>
      </c>
    </row>
    <row r="105" spans="1:19" ht="19.5" customHeight="1">
      <c r="A105" s="12"/>
      <c r="B105" s="99">
        <v>200</v>
      </c>
      <c r="C105" s="99"/>
      <c r="D105" s="13">
        <v>408</v>
      </c>
      <c r="E105" s="97"/>
      <c r="F105" s="97"/>
      <c r="G105" s="97"/>
      <c r="H105" s="13" t="s">
        <v>74</v>
      </c>
      <c r="I105" s="98"/>
      <c r="J105" s="98"/>
      <c r="K105" s="14">
        <v>240</v>
      </c>
      <c r="L105" s="58" t="s">
        <v>35</v>
      </c>
      <c r="M105" s="59">
        <v>4</v>
      </c>
      <c r="N105" s="59">
        <v>8</v>
      </c>
      <c r="O105" s="65" t="s">
        <v>83</v>
      </c>
      <c r="P105" s="60">
        <v>800</v>
      </c>
      <c r="Q105" s="56">
        <f>Q106</f>
        <v>5340.6</v>
      </c>
      <c r="R105" s="77"/>
      <c r="S105" s="56">
        <f>S106</f>
        <v>5488.3</v>
      </c>
    </row>
    <row r="106" spans="1:19" ht="68.25" customHeight="1">
      <c r="A106" s="12"/>
      <c r="B106" s="15">
        <v>4</v>
      </c>
      <c r="C106" s="16">
        <v>408</v>
      </c>
      <c r="D106" s="16">
        <v>408</v>
      </c>
      <c r="E106" s="20" t="s">
        <v>77</v>
      </c>
      <c r="F106" s="20" t="s">
        <v>79</v>
      </c>
      <c r="G106" s="20" t="s">
        <v>74</v>
      </c>
      <c r="H106" s="16" t="s">
        <v>74</v>
      </c>
      <c r="I106" s="21"/>
      <c r="J106" s="21"/>
      <c r="K106" s="22">
        <v>240</v>
      </c>
      <c r="L106" s="58" t="s">
        <v>221</v>
      </c>
      <c r="M106" s="59">
        <v>4</v>
      </c>
      <c r="N106" s="59">
        <v>8</v>
      </c>
      <c r="O106" s="65" t="s">
        <v>83</v>
      </c>
      <c r="P106" s="60">
        <v>810</v>
      </c>
      <c r="Q106" s="56">
        <v>5340.6</v>
      </c>
      <c r="R106" s="77"/>
      <c r="S106" s="56">
        <v>5488.3</v>
      </c>
    </row>
    <row r="107" spans="1:19" ht="18.75" customHeight="1">
      <c r="A107" s="12"/>
      <c r="B107" s="15"/>
      <c r="C107" s="16">
        <v>409</v>
      </c>
      <c r="D107" s="17">
        <v>409</v>
      </c>
      <c r="E107" s="97"/>
      <c r="F107" s="97"/>
      <c r="G107" s="97"/>
      <c r="H107" s="13" t="s">
        <v>84</v>
      </c>
      <c r="I107" s="98"/>
      <c r="J107" s="98"/>
      <c r="K107" s="14">
        <v>540</v>
      </c>
      <c r="L107" s="58" t="s">
        <v>85</v>
      </c>
      <c r="M107" s="59" t="s">
        <v>25</v>
      </c>
      <c r="N107" s="59" t="s">
        <v>56</v>
      </c>
      <c r="O107" s="65" t="s">
        <v>0</v>
      </c>
      <c r="P107" s="60" t="s">
        <v>0</v>
      </c>
      <c r="Q107" s="56">
        <f>Q108</f>
        <v>6809</v>
      </c>
      <c r="R107" s="77"/>
      <c r="S107" s="56">
        <f>S108</f>
        <v>11149.4</v>
      </c>
    </row>
    <row r="108" spans="1:19" ht="53.25" customHeight="1">
      <c r="A108" s="12"/>
      <c r="B108" s="99" t="s">
        <v>77</v>
      </c>
      <c r="C108" s="99"/>
      <c r="D108" s="13">
        <v>409</v>
      </c>
      <c r="E108" s="97"/>
      <c r="F108" s="97"/>
      <c r="G108" s="97"/>
      <c r="H108" s="13" t="s">
        <v>86</v>
      </c>
      <c r="I108" s="98"/>
      <c r="J108" s="98"/>
      <c r="K108" s="14">
        <v>410</v>
      </c>
      <c r="L108" s="57" t="s">
        <v>138</v>
      </c>
      <c r="M108" s="59" t="s">
        <v>25</v>
      </c>
      <c r="N108" s="59" t="s">
        <v>56</v>
      </c>
      <c r="O108" s="65" t="s">
        <v>78</v>
      </c>
      <c r="P108" s="60" t="s">
        <v>0</v>
      </c>
      <c r="Q108" s="56">
        <f>Q109</f>
        <v>6809</v>
      </c>
      <c r="R108" s="77"/>
      <c r="S108" s="56">
        <f>S109</f>
        <v>11149.4</v>
      </c>
    </row>
    <row r="109" spans="1:19" ht="24" customHeight="1">
      <c r="A109" s="12"/>
      <c r="B109" s="99" t="s">
        <v>87</v>
      </c>
      <c r="C109" s="99"/>
      <c r="D109" s="13">
        <v>409</v>
      </c>
      <c r="E109" s="97"/>
      <c r="F109" s="97"/>
      <c r="G109" s="97"/>
      <c r="H109" s="13" t="s">
        <v>86</v>
      </c>
      <c r="I109" s="98"/>
      <c r="J109" s="98"/>
      <c r="K109" s="14">
        <v>410</v>
      </c>
      <c r="L109" s="57" t="s">
        <v>137</v>
      </c>
      <c r="M109" s="59" t="s">
        <v>25</v>
      </c>
      <c r="N109" s="59" t="s">
        <v>56</v>
      </c>
      <c r="O109" s="65" t="s">
        <v>88</v>
      </c>
      <c r="P109" s="60" t="s">
        <v>0</v>
      </c>
      <c r="Q109" s="56">
        <f>Q111</f>
        <v>6809</v>
      </c>
      <c r="R109" s="77"/>
      <c r="S109" s="56">
        <f>S111</f>
        <v>11149.4</v>
      </c>
    </row>
    <row r="110" spans="1:19" ht="71.25" customHeight="1">
      <c r="A110" s="12"/>
      <c r="B110" s="16"/>
      <c r="C110" s="16"/>
      <c r="D110" s="13"/>
      <c r="E110" s="20"/>
      <c r="F110" s="20"/>
      <c r="G110" s="20"/>
      <c r="H110" s="13"/>
      <c r="I110" s="21"/>
      <c r="J110" s="21"/>
      <c r="K110" s="14"/>
      <c r="L110" s="64" t="s">
        <v>89</v>
      </c>
      <c r="M110" s="59">
        <v>4</v>
      </c>
      <c r="N110" s="59">
        <v>9</v>
      </c>
      <c r="O110" s="65" t="s">
        <v>90</v>
      </c>
      <c r="P110" s="60">
        <v>0</v>
      </c>
      <c r="Q110" s="56">
        <f>Q111</f>
        <v>6809</v>
      </c>
      <c r="R110" s="77"/>
      <c r="S110" s="56">
        <f>S111</f>
        <v>11149.4</v>
      </c>
    </row>
    <row r="111" spans="1:19" ht="63.75" customHeight="1">
      <c r="A111" s="12"/>
      <c r="B111" s="99" t="s">
        <v>91</v>
      </c>
      <c r="C111" s="99"/>
      <c r="D111" s="13">
        <v>409</v>
      </c>
      <c r="E111" s="97"/>
      <c r="F111" s="97"/>
      <c r="G111" s="97"/>
      <c r="H111" s="13" t="s">
        <v>91</v>
      </c>
      <c r="I111" s="98"/>
      <c r="J111" s="98"/>
      <c r="K111" s="14">
        <v>240</v>
      </c>
      <c r="L111" s="57" t="s">
        <v>142</v>
      </c>
      <c r="M111" s="59" t="s">
        <v>25</v>
      </c>
      <c r="N111" s="59" t="s">
        <v>56</v>
      </c>
      <c r="O111" s="65" t="s">
        <v>92</v>
      </c>
      <c r="P111" s="60">
        <v>0</v>
      </c>
      <c r="Q111" s="56">
        <f>Q112</f>
        <v>6809</v>
      </c>
      <c r="R111" s="77"/>
      <c r="S111" s="56">
        <f>S112</f>
        <v>11149.4</v>
      </c>
    </row>
    <row r="112" spans="1:19" ht="37.5" customHeight="1">
      <c r="A112" s="12"/>
      <c r="B112" s="99">
        <v>200</v>
      </c>
      <c r="C112" s="99"/>
      <c r="D112" s="13">
        <v>409</v>
      </c>
      <c r="E112" s="97"/>
      <c r="F112" s="97"/>
      <c r="G112" s="97"/>
      <c r="H112" s="13" t="s">
        <v>91</v>
      </c>
      <c r="I112" s="98"/>
      <c r="J112" s="98"/>
      <c r="K112" s="14">
        <v>240</v>
      </c>
      <c r="L112" s="58" t="s">
        <v>28</v>
      </c>
      <c r="M112" s="59">
        <v>4</v>
      </c>
      <c r="N112" s="59">
        <v>9</v>
      </c>
      <c r="O112" s="65" t="s">
        <v>92</v>
      </c>
      <c r="P112" s="60">
        <v>200</v>
      </c>
      <c r="Q112" s="56">
        <f>Q113</f>
        <v>6809</v>
      </c>
      <c r="R112" s="77"/>
      <c r="S112" s="56">
        <f>S113</f>
        <v>11149.4</v>
      </c>
    </row>
    <row r="113" spans="1:19" ht="48.75" customHeight="1">
      <c r="A113" s="12"/>
      <c r="B113" s="15">
        <v>4</v>
      </c>
      <c r="C113" s="16">
        <v>409</v>
      </c>
      <c r="D113" s="16">
        <v>409</v>
      </c>
      <c r="E113" s="20" t="s">
        <v>77</v>
      </c>
      <c r="F113" s="20" t="s">
        <v>87</v>
      </c>
      <c r="G113" s="20" t="s">
        <v>91</v>
      </c>
      <c r="H113" s="16" t="s">
        <v>91</v>
      </c>
      <c r="I113" s="21"/>
      <c r="J113" s="21"/>
      <c r="K113" s="22">
        <v>240</v>
      </c>
      <c r="L113" s="58" t="s">
        <v>29</v>
      </c>
      <c r="M113" s="59">
        <v>4</v>
      </c>
      <c r="N113" s="59">
        <v>9</v>
      </c>
      <c r="O113" s="65" t="s">
        <v>92</v>
      </c>
      <c r="P113" s="60">
        <v>240</v>
      </c>
      <c r="Q113" s="56">
        <v>6809</v>
      </c>
      <c r="R113" s="77"/>
      <c r="S113" s="56">
        <v>11149.4</v>
      </c>
    </row>
    <row r="114" spans="1:19" ht="18.75" customHeight="1">
      <c r="A114" s="12"/>
      <c r="B114" s="15"/>
      <c r="C114" s="16">
        <v>410</v>
      </c>
      <c r="D114" s="17">
        <v>410</v>
      </c>
      <c r="E114" s="97"/>
      <c r="F114" s="97"/>
      <c r="G114" s="97"/>
      <c r="H114" s="13" t="s">
        <v>93</v>
      </c>
      <c r="I114" s="98"/>
      <c r="J114" s="98"/>
      <c r="K114" s="14">
        <v>240</v>
      </c>
      <c r="L114" s="58" t="s">
        <v>94</v>
      </c>
      <c r="M114" s="59" t="s">
        <v>25</v>
      </c>
      <c r="N114" s="59" t="s">
        <v>95</v>
      </c>
      <c r="O114" s="65" t="s">
        <v>0</v>
      </c>
      <c r="P114" s="60" t="s">
        <v>0</v>
      </c>
      <c r="Q114" s="56">
        <f>Q118+Q120</f>
        <v>2997.2000000000003</v>
      </c>
      <c r="R114" s="77"/>
      <c r="S114" s="56">
        <f>S118+S120</f>
        <v>3095</v>
      </c>
    </row>
    <row r="115" spans="1:19" ht="39" customHeight="1">
      <c r="A115" s="12"/>
      <c r="B115" s="99" t="s">
        <v>96</v>
      </c>
      <c r="C115" s="99"/>
      <c r="D115" s="13">
        <v>410</v>
      </c>
      <c r="E115" s="97"/>
      <c r="F115" s="97"/>
      <c r="G115" s="97"/>
      <c r="H115" s="13" t="s">
        <v>97</v>
      </c>
      <c r="I115" s="98"/>
      <c r="J115" s="98"/>
      <c r="K115" s="14">
        <v>240</v>
      </c>
      <c r="L115" s="57" t="s">
        <v>155</v>
      </c>
      <c r="M115" s="59" t="s">
        <v>25</v>
      </c>
      <c r="N115" s="59" t="s">
        <v>95</v>
      </c>
      <c r="O115" s="62" t="s">
        <v>191</v>
      </c>
      <c r="P115" s="60" t="s">
        <v>0</v>
      </c>
      <c r="Q115" s="56">
        <f>Q118</f>
        <v>2440.3000000000002</v>
      </c>
      <c r="R115" s="77"/>
      <c r="S115" s="56">
        <f>S118</f>
        <v>2533</v>
      </c>
    </row>
    <row r="116" spans="1:19" ht="61.5" customHeight="1">
      <c r="A116" s="12"/>
      <c r="B116" s="86"/>
      <c r="C116" s="86"/>
      <c r="D116" s="13"/>
      <c r="E116" s="87"/>
      <c r="F116" s="87"/>
      <c r="G116" s="87"/>
      <c r="H116" s="13"/>
      <c r="I116" s="88"/>
      <c r="J116" s="88"/>
      <c r="K116" s="14"/>
      <c r="L116" s="57" t="s">
        <v>234</v>
      </c>
      <c r="M116" s="59" t="s">
        <v>25</v>
      </c>
      <c r="N116" s="59" t="s">
        <v>95</v>
      </c>
      <c r="O116" s="65" t="s">
        <v>232</v>
      </c>
      <c r="P116" s="60"/>
      <c r="Q116" s="56">
        <f>Q117</f>
        <v>2440.3000000000002</v>
      </c>
      <c r="R116" s="77"/>
      <c r="S116" s="56">
        <f>S117</f>
        <v>2533</v>
      </c>
    </row>
    <row r="117" spans="1:19" ht="84" customHeight="1">
      <c r="A117" s="12"/>
      <c r="B117" s="86"/>
      <c r="C117" s="86"/>
      <c r="D117" s="13"/>
      <c r="E117" s="87"/>
      <c r="F117" s="87"/>
      <c r="G117" s="87"/>
      <c r="H117" s="13"/>
      <c r="I117" s="88"/>
      <c r="J117" s="88"/>
      <c r="K117" s="14"/>
      <c r="L117" s="57" t="s">
        <v>233</v>
      </c>
      <c r="M117" s="59" t="s">
        <v>25</v>
      </c>
      <c r="N117" s="59" t="s">
        <v>95</v>
      </c>
      <c r="O117" s="65" t="s">
        <v>192</v>
      </c>
      <c r="P117" s="60"/>
      <c r="Q117" s="56">
        <f>Q118</f>
        <v>2440.3000000000002</v>
      </c>
      <c r="R117" s="77"/>
      <c r="S117" s="56">
        <f>S118</f>
        <v>2533</v>
      </c>
    </row>
    <row r="118" spans="1:19" ht="24.75" customHeight="1">
      <c r="A118" s="12"/>
      <c r="B118" s="99" t="s">
        <v>77</v>
      </c>
      <c r="C118" s="99"/>
      <c r="D118" s="13">
        <v>410</v>
      </c>
      <c r="E118" s="97"/>
      <c r="F118" s="97"/>
      <c r="G118" s="97"/>
      <c r="H118" s="13" t="s">
        <v>74</v>
      </c>
      <c r="I118" s="98"/>
      <c r="J118" s="98"/>
      <c r="K118" s="14">
        <v>810</v>
      </c>
      <c r="L118" s="58" t="s">
        <v>35</v>
      </c>
      <c r="M118" s="59" t="s">
        <v>25</v>
      </c>
      <c r="N118" s="59" t="s">
        <v>95</v>
      </c>
      <c r="O118" s="65" t="s">
        <v>192</v>
      </c>
      <c r="P118" s="60">
        <v>800</v>
      </c>
      <c r="Q118" s="56">
        <f>Q119</f>
        <v>2440.3000000000002</v>
      </c>
      <c r="R118" s="77"/>
      <c r="S118" s="56">
        <f>S119</f>
        <v>2533</v>
      </c>
    </row>
    <row r="119" spans="1:19" ht="69" customHeight="1">
      <c r="A119" s="12"/>
      <c r="B119" s="99" t="s">
        <v>79</v>
      </c>
      <c r="C119" s="99"/>
      <c r="D119" s="13">
        <v>410</v>
      </c>
      <c r="E119" s="97"/>
      <c r="F119" s="97"/>
      <c r="G119" s="97"/>
      <c r="H119" s="13" t="s">
        <v>74</v>
      </c>
      <c r="I119" s="98"/>
      <c r="J119" s="98"/>
      <c r="K119" s="14">
        <v>810</v>
      </c>
      <c r="L119" s="58" t="s">
        <v>221</v>
      </c>
      <c r="M119" s="59" t="s">
        <v>25</v>
      </c>
      <c r="N119" s="59" t="s">
        <v>95</v>
      </c>
      <c r="O119" s="65" t="s">
        <v>192</v>
      </c>
      <c r="P119" s="60">
        <v>810</v>
      </c>
      <c r="Q119" s="56">
        <v>2440.3000000000002</v>
      </c>
      <c r="R119" s="77"/>
      <c r="S119" s="56">
        <v>2533</v>
      </c>
    </row>
    <row r="120" spans="1:19" ht="72" customHeight="1">
      <c r="A120" s="12"/>
      <c r="B120" s="99" t="s">
        <v>74</v>
      </c>
      <c r="C120" s="99"/>
      <c r="D120" s="13">
        <v>410</v>
      </c>
      <c r="E120" s="97"/>
      <c r="F120" s="97"/>
      <c r="G120" s="97"/>
      <c r="H120" s="13" t="s">
        <v>74</v>
      </c>
      <c r="I120" s="98"/>
      <c r="J120" s="98"/>
      <c r="K120" s="14">
        <v>810</v>
      </c>
      <c r="L120" s="57" t="s">
        <v>149</v>
      </c>
      <c r="M120" s="59" t="s">
        <v>25</v>
      </c>
      <c r="N120" s="59" t="s">
        <v>95</v>
      </c>
      <c r="O120" s="65" t="s">
        <v>162</v>
      </c>
      <c r="P120" s="60" t="s">
        <v>0</v>
      </c>
      <c r="Q120" s="56">
        <f>Q123</f>
        <v>556.9</v>
      </c>
      <c r="R120" s="77"/>
      <c r="S120" s="56">
        <f>S123</f>
        <v>562</v>
      </c>
    </row>
    <row r="121" spans="1:19" ht="72" customHeight="1">
      <c r="A121" s="12"/>
      <c r="B121" s="86"/>
      <c r="C121" s="86"/>
      <c r="D121" s="13"/>
      <c r="E121" s="87"/>
      <c r="F121" s="87"/>
      <c r="G121" s="87"/>
      <c r="H121" s="13"/>
      <c r="I121" s="88"/>
      <c r="J121" s="88"/>
      <c r="K121" s="14"/>
      <c r="L121" s="57" t="s">
        <v>226</v>
      </c>
      <c r="M121" s="59">
        <v>4</v>
      </c>
      <c r="N121" s="59">
        <v>10</v>
      </c>
      <c r="O121" s="65" t="s">
        <v>182</v>
      </c>
      <c r="P121" s="60"/>
      <c r="Q121" s="56">
        <f>Q122</f>
        <v>556.9</v>
      </c>
      <c r="R121" s="77"/>
      <c r="S121" s="56">
        <f>S122</f>
        <v>562</v>
      </c>
    </row>
    <row r="122" spans="1:19" ht="108.75" customHeight="1">
      <c r="A122" s="12"/>
      <c r="B122" s="86"/>
      <c r="C122" s="86"/>
      <c r="D122" s="13"/>
      <c r="E122" s="87"/>
      <c r="F122" s="87"/>
      <c r="G122" s="87"/>
      <c r="H122" s="13"/>
      <c r="I122" s="88"/>
      <c r="J122" s="88"/>
      <c r="K122" s="14"/>
      <c r="L122" s="57" t="s">
        <v>215</v>
      </c>
      <c r="M122" s="59">
        <v>4</v>
      </c>
      <c r="N122" s="59">
        <v>10</v>
      </c>
      <c r="O122" s="65" t="s">
        <v>172</v>
      </c>
      <c r="P122" s="60"/>
      <c r="Q122" s="56">
        <f>Q123</f>
        <v>556.9</v>
      </c>
      <c r="R122" s="77"/>
      <c r="S122" s="56">
        <f>S123</f>
        <v>562</v>
      </c>
    </row>
    <row r="123" spans="1:19" ht="111.75" customHeight="1">
      <c r="A123" s="12"/>
      <c r="B123" s="99">
        <v>200</v>
      </c>
      <c r="C123" s="99"/>
      <c r="D123" s="13">
        <v>410</v>
      </c>
      <c r="E123" s="97"/>
      <c r="F123" s="97"/>
      <c r="G123" s="97"/>
      <c r="H123" s="13" t="s">
        <v>74</v>
      </c>
      <c r="I123" s="98"/>
      <c r="J123" s="98"/>
      <c r="K123" s="14">
        <v>240</v>
      </c>
      <c r="L123" s="57" t="s">
        <v>156</v>
      </c>
      <c r="M123" s="59">
        <v>4</v>
      </c>
      <c r="N123" s="59">
        <v>10</v>
      </c>
      <c r="O123" s="65" t="s">
        <v>172</v>
      </c>
      <c r="P123" s="60">
        <v>200</v>
      </c>
      <c r="Q123" s="56">
        <f>Q124</f>
        <v>556.9</v>
      </c>
      <c r="R123" s="77"/>
      <c r="S123" s="56">
        <f>S124</f>
        <v>562</v>
      </c>
    </row>
    <row r="124" spans="1:19" ht="48" customHeight="1">
      <c r="A124" s="12"/>
      <c r="B124" s="16"/>
      <c r="C124" s="16"/>
      <c r="D124" s="13"/>
      <c r="E124" s="20"/>
      <c r="F124" s="20"/>
      <c r="G124" s="20"/>
      <c r="H124" s="13"/>
      <c r="I124" s="21"/>
      <c r="J124" s="21"/>
      <c r="K124" s="14"/>
      <c r="L124" s="58" t="s">
        <v>29</v>
      </c>
      <c r="M124" s="59">
        <v>4</v>
      </c>
      <c r="N124" s="59">
        <v>10</v>
      </c>
      <c r="O124" s="65" t="s">
        <v>172</v>
      </c>
      <c r="P124" s="60">
        <v>240</v>
      </c>
      <c r="Q124" s="56">
        <v>556.9</v>
      </c>
      <c r="R124" s="77"/>
      <c r="S124" s="56">
        <v>562</v>
      </c>
    </row>
    <row r="125" spans="1:19" ht="36.75" customHeight="1">
      <c r="A125" s="12"/>
      <c r="B125" s="94">
        <v>5</v>
      </c>
      <c r="C125" s="94"/>
      <c r="D125" s="13">
        <v>502</v>
      </c>
      <c r="E125" s="95"/>
      <c r="F125" s="95"/>
      <c r="G125" s="95"/>
      <c r="H125" s="13" t="s">
        <v>98</v>
      </c>
      <c r="I125" s="96"/>
      <c r="J125" s="96"/>
      <c r="K125" s="14">
        <v>240</v>
      </c>
      <c r="L125" s="73" t="s">
        <v>99</v>
      </c>
      <c r="M125" s="74" t="s">
        <v>100</v>
      </c>
      <c r="N125" s="74" t="s">
        <v>0</v>
      </c>
      <c r="O125" s="75" t="s">
        <v>0</v>
      </c>
      <c r="P125" s="76" t="s">
        <v>0</v>
      </c>
      <c r="Q125" s="55">
        <f>Q126+Q137+Q143</f>
        <v>13015.93</v>
      </c>
      <c r="R125" s="77"/>
      <c r="S125" s="55">
        <f>S126+S137+S143</f>
        <v>10940</v>
      </c>
    </row>
    <row r="126" spans="1:19" ht="18.75" customHeight="1">
      <c r="A126" s="12"/>
      <c r="B126" s="15"/>
      <c r="C126" s="16">
        <v>501</v>
      </c>
      <c r="D126" s="17">
        <v>501</v>
      </c>
      <c r="E126" s="97"/>
      <c r="F126" s="97"/>
      <c r="G126" s="97"/>
      <c r="H126" s="13" t="s">
        <v>101</v>
      </c>
      <c r="I126" s="98"/>
      <c r="J126" s="98"/>
      <c r="K126" s="14">
        <v>810</v>
      </c>
      <c r="L126" s="58" t="s">
        <v>102</v>
      </c>
      <c r="M126" s="59" t="s">
        <v>100</v>
      </c>
      <c r="N126" s="59" t="s">
        <v>15</v>
      </c>
      <c r="O126" s="65" t="s">
        <v>0</v>
      </c>
      <c r="P126" s="60" t="s">
        <v>0</v>
      </c>
      <c r="Q126" s="56">
        <f>Q127</f>
        <v>2801.63</v>
      </c>
      <c r="R126" s="77"/>
      <c r="S126" s="56">
        <f>S127</f>
        <v>2751.9</v>
      </c>
    </row>
    <row r="127" spans="1:19" ht="53.25" customHeight="1">
      <c r="A127" s="12"/>
      <c r="B127" s="99" t="s">
        <v>103</v>
      </c>
      <c r="C127" s="99"/>
      <c r="D127" s="13">
        <v>501</v>
      </c>
      <c r="E127" s="97"/>
      <c r="F127" s="97"/>
      <c r="G127" s="97"/>
      <c r="H127" s="13" t="s">
        <v>104</v>
      </c>
      <c r="I127" s="98"/>
      <c r="J127" s="98"/>
      <c r="K127" s="14">
        <v>240</v>
      </c>
      <c r="L127" s="57" t="s">
        <v>157</v>
      </c>
      <c r="M127" s="59" t="s">
        <v>100</v>
      </c>
      <c r="N127" s="59" t="s">
        <v>15</v>
      </c>
      <c r="O127" s="62" t="s">
        <v>114</v>
      </c>
      <c r="P127" s="60" t="s">
        <v>0</v>
      </c>
      <c r="Q127" s="56">
        <f>Q130+Q135</f>
        <v>2801.63</v>
      </c>
      <c r="R127" s="77"/>
      <c r="S127" s="56">
        <f>S130+S135</f>
        <v>2751.9</v>
      </c>
    </row>
    <row r="128" spans="1:19" ht="69" customHeight="1">
      <c r="A128" s="12"/>
      <c r="B128" s="28"/>
      <c r="C128" s="28"/>
      <c r="D128" s="13"/>
      <c r="E128" s="29"/>
      <c r="F128" s="29"/>
      <c r="G128" s="29"/>
      <c r="H128" s="13"/>
      <c r="I128" s="30"/>
      <c r="J128" s="30"/>
      <c r="K128" s="14"/>
      <c r="L128" s="58" t="s">
        <v>235</v>
      </c>
      <c r="M128" s="59">
        <v>5</v>
      </c>
      <c r="N128" s="59">
        <v>1</v>
      </c>
      <c r="O128" s="62" t="s">
        <v>160</v>
      </c>
      <c r="P128" s="60">
        <v>0</v>
      </c>
      <c r="Q128" s="56">
        <f>Q131+Q136</f>
        <v>2801.63</v>
      </c>
      <c r="R128" s="77"/>
      <c r="S128" s="56">
        <f>S131+S136</f>
        <v>2751.9</v>
      </c>
    </row>
    <row r="129" spans="1:20" ht="81" customHeight="1">
      <c r="A129" s="12"/>
      <c r="B129" s="99">
        <v>200</v>
      </c>
      <c r="C129" s="99"/>
      <c r="D129" s="13">
        <v>501</v>
      </c>
      <c r="E129" s="97"/>
      <c r="F129" s="97"/>
      <c r="G129" s="97"/>
      <c r="H129" s="13" t="s">
        <v>104</v>
      </c>
      <c r="I129" s="98"/>
      <c r="J129" s="98"/>
      <c r="K129" s="14">
        <v>240</v>
      </c>
      <c r="L129" s="90" t="s">
        <v>236</v>
      </c>
      <c r="M129" s="59">
        <v>5</v>
      </c>
      <c r="N129" s="59">
        <v>1</v>
      </c>
      <c r="O129" s="62" t="s">
        <v>161</v>
      </c>
      <c r="P129" s="60"/>
      <c r="Q129" s="56">
        <f>Q130</f>
        <v>2405.63</v>
      </c>
      <c r="R129" s="77"/>
      <c r="S129" s="56">
        <f>S130</f>
        <v>2501.9</v>
      </c>
    </row>
    <row r="130" spans="1:20" ht="31.5" customHeight="1">
      <c r="A130" s="12"/>
      <c r="B130" s="99">
        <v>200</v>
      </c>
      <c r="C130" s="99"/>
      <c r="D130" s="13">
        <v>501</v>
      </c>
      <c r="E130" s="97"/>
      <c r="F130" s="97"/>
      <c r="G130" s="97"/>
      <c r="H130" s="13" t="s">
        <v>104</v>
      </c>
      <c r="I130" s="98"/>
      <c r="J130" s="98"/>
      <c r="K130" s="14">
        <v>240</v>
      </c>
      <c r="L130" s="58" t="s">
        <v>35</v>
      </c>
      <c r="M130" s="59">
        <v>5</v>
      </c>
      <c r="N130" s="59">
        <v>1</v>
      </c>
      <c r="O130" s="62" t="s">
        <v>161</v>
      </c>
      <c r="P130" s="60">
        <v>800</v>
      </c>
      <c r="Q130" s="56">
        <f>Q131</f>
        <v>2405.63</v>
      </c>
      <c r="R130" s="77"/>
      <c r="S130" s="56">
        <f>S131</f>
        <v>2501.9</v>
      </c>
    </row>
    <row r="131" spans="1:20" ht="69" customHeight="1">
      <c r="A131" s="12"/>
      <c r="B131" s="15">
        <v>5</v>
      </c>
      <c r="C131" s="16">
        <v>501</v>
      </c>
      <c r="D131" s="16">
        <v>501</v>
      </c>
      <c r="E131" s="20" t="s">
        <v>103</v>
      </c>
      <c r="F131" s="20" t="s">
        <v>103</v>
      </c>
      <c r="G131" s="20" t="s">
        <v>104</v>
      </c>
      <c r="H131" s="16" t="s">
        <v>104</v>
      </c>
      <c r="I131" s="21"/>
      <c r="J131" s="21"/>
      <c r="K131" s="22">
        <v>240</v>
      </c>
      <c r="L131" s="58" t="s">
        <v>221</v>
      </c>
      <c r="M131" s="59">
        <v>5</v>
      </c>
      <c r="N131" s="59">
        <v>1</v>
      </c>
      <c r="O131" s="62" t="s">
        <v>161</v>
      </c>
      <c r="P131" s="60">
        <v>810</v>
      </c>
      <c r="Q131" s="56">
        <v>2405.63</v>
      </c>
      <c r="R131" s="77"/>
      <c r="S131" s="56">
        <v>2501.9</v>
      </c>
    </row>
    <row r="132" spans="1:20" ht="69" customHeight="1">
      <c r="A132" s="12"/>
      <c r="B132" s="51"/>
      <c r="C132" s="54"/>
      <c r="D132" s="13"/>
      <c r="E132" s="52"/>
      <c r="F132" s="52"/>
      <c r="G132" s="52"/>
      <c r="H132" s="13"/>
      <c r="I132" s="53"/>
      <c r="J132" s="53"/>
      <c r="K132" s="14"/>
      <c r="L132" s="57" t="s">
        <v>141</v>
      </c>
      <c r="M132" s="59">
        <v>5</v>
      </c>
      <c r="N132" s="59">
        <v>1</v>
      </c>
      <c r="O132" s="62" t="s">
        <v>60</v>
      </c>
      <c r="P132" s="60"/>
      <c r="Q132" s="56">
        <f>Q134</f>
        <v>396</v>
      </c>
      <c r="R132" s="77"/>
      <c r="S132" s="56">
        <f>S134</f>
        <v>250</v>
      </c>
    </row>
    <row r="133" spans="1:20" ht="69" customHeight="1">
      <c r="A133" s="12"/>
      <c r="B133" s="89"/>
      <c r="C133" s="86"/>
      <c r="D133" s="13"/>
      <c r="E133" s="87"/>
      <c r="F133" s="87"/>
      <c r="G133" s="87"/>
      <c r="H133" s="13"/>
      <c r="I133" s="88"/>
      <c r="J133" s="88"/>
      <c r="K133" s="14"/>
      <c r="L133" s="57" t="s">
        <v>194</v>
      </c>
      <c r="M133" s="59">
        <v>5</v>
      </c>
      <c r="N133" s="59">
        <v>1</v>
      </c>
      <c r="O133" s="62" t="s">
        <v>61</v>
      </c>
      <c r="P133" s="60"/>
      <c r="Q133" s="56">
        <f>Q134</f>
        <v>396</v>
      </c>
      <c r="R133" s="77"/>
      <c r="S133" s="56">
        <f>S134</f>
        <v>250</v>
      </c>
    </row>
    <row r="134" spans="1:20" ht="97.5" customHeight="1">
      <c r="A134" s="12"/>
      <c r="B134" s="51"/>
      <c r="C134" s="54"/>
      <c r="D134" s="13"/>
      <c r="E134" s="52"/>
      <c r="F134" s="52"/>
      <c r="G134" s="52"/>
      <c r="H134" s="13"/>
      <c r="I134" s="53"/>
      <c r="J134" s="53"/>
      <c r="K134" s="14"/>
      <c r="L134" s="57" t="s">
        <v>237</v>
      </c>
      <c r="M134" s="59">
        <v>5</v>
      </c>
      <c r="N134" s="59">
        <v>1</v>
      </c>
      <c r="O134" s="62" t="s">
        <v>62</v>
      </c>
      <c r="P134" s="60"/>
      <c r="Q134" s="56">
        <f>Q135</f>
        <v>396</v>
      </c>
      <c r="R134" s="77"/>
      <c r="S134" s="56">
        <f>S135</f>
        <v>250</v>
      </c>
    </row>
    <row r="135" spans="1:20" ht="39" customHeight="1">
      <c r="A135" s="12"/>
      <c r="B135" s="99" t="s">
        <v>105</v>
      </c>
      <c r="C135" s="99"/>
      <c r="D135" s="13">
        <v>501</v>
      </c>
      <c r="E135" s="97"/>
      <c r="F135" s="97"/>
      <c r="G135" s="97"/>
      <c r="H135" s="13" t="s">
        <v>106</v>
      </c>
      <c r="I135" s="98"/>
      <c r="J135" s="98"/>
      <c r="K135" s="14">
        <v>240</v>
      </c>
      <c r="L135" s="58" t="s">
        <v>28</v>
      </c>
      <c r="M135" s="59" t="s">
        <v>100</v>
      </c>
      <c r="N135" s="59" t="s">
        <v>15</v>
      </c>
      <c r="O135" s="62" t="s">
        <v>62</v>
      </c>
      <c r="P135" s="60">
        <v>200</v>
      </c>
      <c r="Q135" s="56">
        <f>Q136</f>
        <v>396</v>
      </c>
      <c r="R135" s="77"/>
      <c r="S135" s="56">
        <f>S136</f>
        <v>250</v>
      </c>
    </row>
    <row r="136" spans="1:20" ht="51.75" customHeight="1">
      <c r="A136" s="12"/>
      <c r="B136" s="99" t="s">
        <v>107</v>
      </c>
      <c r="C136" s="99"/>
      <c r="D136" s="13">
        <v>501</v>
      </c>
      <c r="E136" s="97"/>
      <c r="F136" s="97"/>
      <c r="G136" s="97"/>
      <c r="H136" s="13" t="s">
        <v>108</v>
      </c>
      <c r="I136" s="98"/>
      <c r="J136" s="98"/>
      <c r="K136" s="14">
        <v>410</v>
      </c>
      <c r="L136" s="58" t="s">
        <v>29</v>
      </c>
      <c r="M136" s="59" t="s">
        <v>100</v>
      </c>
      <c r="N136" s="59" t="s">
        <v>15</v>
      </c>
      <c r="O136" s="62" t="s">
        <v>62</v>
      </c>
      <c r="P136" s="60">
        <v>240</v>
      </c>
      <c r="Q136" s="66">
        <v>396</v>
      </c>
      <c r="R136" s="77"/>
      <c r="S136" s="66">
        <v>250</v>
      </c>
      <c r="T136" s="18" t="s">
        <v>109</v>
      </c>
    </row>
    <row r="137" spans="1:20" ht="18.75" customHeight="1">
      <c r="A137" s="12"/>
      <c r="B137" s="15"/>
      <c r="C137" s="16">
        <v>502</v>
      </c>
      <c r="D137" s="17">
        <v>502</v>
      </c>
      <c r="E137" s="97"/>
      <c r="F137" s="97"/>
      <c r="G137" s="97"/>
      <c r="H137" s="13" t="s">
        <v>98</v>
      </c>
      <c r="I137" s="98"/>
      <c r="J137" s="98"/>
      <c r="K137" s="14">
        <v>240</v>
      </c>
      <c r="L137" s="58" t="s">
        <v>110</v>
      </c>
      <c r="M137" s="59" t="s">
        <v>100</v>
      </c>
      <c r="N137" s="59" t="s">
        <v>18</v>
      </c>
      <c r="O137" s="65" t="s">
        <v>0</v>
      </c>
      <c r="P137" s="60" t="s">
        <v>0</v>
      </c>
      <c r="Q137" s="56">
        <f>Q138</f>
        <v>8455</v>
      </c>
      <c r="R137" s="77"/>
      <c r="S137" s="56">
        <f>S138</f>
        <v>6561.4</v>
      </c>
    </row>
    <row r="138" spans="1:20" ht="58.5" customHeight="1">
      <c r="A138" s="12"/>
      <c r="B138" s="99" t="s">
        <v>105</v>
      </c>
      <c r="C138" s="99"/>
      <c r="D138" s="13">
        <v>502</v>
      </c>
      <c r="E138" s="97"/>
      <c r="F138" s="97"/>
      <c r="G138" s="97"/>
      <c r="H138" s="13" t="s">
        <v>111</v>
      </c>
      <c r="I138" s="98"/>
      <c r="J138" s="98"/>
      <c r="K138" s="14">
        <v>240</v>
      </c>
      <c r="L138" s="57" t="s">
        <v>147</v>
      </c>
      <c r="M138" s="59" t="s">
        <v>100</v>
      </c>
      <c r="N138" s="59" t="s">
        <v>18</v>
      </c>
      <c r="O138" s="79" t="s">
        <v>193</v>
      </c>
      <c r="P138" s="60">
        <v>0</v>
      </c>
      <c r="Q138" s="56">
        <f>Q142</f>
        <v>8455</v>
      </c>
      <c r="R138" s="77"/>
      <c r="S138" s="56">
        <f>S142</f>
        <v>6561.4</v>
      </c>
    </row>
    <row r="139" spans="1:20" ht="54.75" customHeight="1">
      <c r="A139" s="12"/>
      <c r="B139" s="86"/>
      <c r="C139" s="86"/>
      <c r="D139" s="13"/>
      <c r="E139" s="87"/>
      <c r="F139" s="87"/>
      <c r="G139" s="87"/>
      <c r="H139" s="13"/>
      <c r="I139" s="88"/>
      <c r="J139" s="88"/>
      <c r="K139" s="14"/>
      <c r="L139" s="57" t="s">
        <v>239</v>
      </c>
      <c r="M139" s="59" t="s">
        <v>100</v>
      </c>
      <c r="N139" s="59" t="s">
        <v>18</v>
      </c>
      <c r="O139" s="79" t="s">
        <v>238</v>
      </c>
      <c r="P139" s="60"/>
      <c r="Q139" s="56">
        <f>Q140</f>
        <v>8455</v>
      </c>
      <c r="R139" s="56">
        <f t="shared" ref="R139:S139" si="3">R140</f>
        <v>0</v>
      </c>
      <c r="S139" s="56">
        <f t="shared" si="3"/>
        <v>6561.4</v>
      </c>
    </row>
    <row r="140" spans="1:20" ht="196.5" customHeight="1">
      <c r="A140" s="12"/>
      <c r="B140" s="86"/>
      <c r="C140" s="86"/>
      <c r="D140" s="13"/>
      <c r="E140" s="87"/>
      <c r="F140" s="87"/>
      <c r="G140" s="87"/>
      <c r="H140" s="13"/>
      <c r="I140" s="88"/>
      <c r="J140" s="88"/>
      <c r="K140" s="14"/>
      <c r="L140" s="58" t="s">
        <v>212</v>
      </c>
      <c r="M140" s="59" t="s">
        <v>100</v>
      </c>
      <c r="N140" s="59" t="s">
        <v>18</v>
      </c>
      <c r="O140" s="79" t="s">
        <v>195</v>
      </c>
      <c r="P140" s="60"/>
      <c r="Q140" s="56">
        <f>Q141</f>
        <v>8455</v>
      </c>
      <c r="R140" s="77"/>
      <c r="S140" s="56">
        <f>S141</f>
        <v>6561.4</v>
      </c>
    </row>
    <row r="141" spans="1:20" ht="20.25" customHeight="1">
      <c r="A141" s="12"/>
      <c r="B141" s="16"/>
      <c r="C141" s="16"/>
      <c r="D141" s="13"/>
      <c r="E141" s="20"/>
      <c r="F141" s="20"/>
      <c r="G141" s="20"/>
      <c r="H141" s="13"/>
      <c r="I141" s="21"/>
      <c r="J141" s="21"/>
      <c r="K141" s="14"/>
      <c r="L141" s="57" t="s">
        <v>112</v>
      </c>
      <c r="M141" s="59" t="s">
        <v>100</v>
      </c>
      <c r="N141" s="59" t="s">
        <v>18</v>
      </c>
      <c r="O141" s="79" t="s">
        <v>195</v>
      </c>
      <c r="P141" s="60">
        <v>500</v>
      </c>
      <c r="Q141" s="56">
        <f>Q142</f>
        <v>8455</v>
      </c>
      <c r="R141" s="77"/>
      <c r="S141" s="56">
        <f>S142</f>
        <v>6561.4</v>
      </c>
    </row>
    <row r="142" spans="1:20" ht="21" customHeight="1">
      <c r="A142" s="12"/>
      <c r="B142" s="99" t="s">
        <v>107</v>
      </c>
      <c r="C142" s="99"/>
      <c r="D142" s="13">
        <v>502</v>
      </c>
      <c r="E142" s="97"/>
      <c r="F142" s="97"/>
      <c r="G142" s="97"/>
      <c r="H142" s="13" t="s">
        <v>111</v>
      </c>
      <c r="I142" s="98"/>
      <c r="J142" s="98"/>
      <c r="K142" s="14">
        <v>240</v>
      </c>
      <c r="L142" s="58" t="s">
        <v>27</v>
      </c>
      <c r="M142" s="59" t="s">
        <v>100</v>
      </c>
      <c r="N142" s="59" t="s">
        <v>18</v>
      </c>
      <c r="O142" s="79" t="s">
        <v>195</v>
      </c>
      <c r="P142" s="60">
        <v>540</v>
      </c>
      <c r="Q142" s="56">
        <v>8455</v>
      </c>
      <c r="R142" s="77"/>
      <c r="S142" s="56">
        <v>6561.4</v>
      </c>
    </row>
    <row r="143" spans="1:20" ht="20.25" customHeight="1">
      <c r="A143" s="12"/>
      <c r="B143" s="16"/>
      <c r="C143" s="16"/>
      <c r="D143" s="13"/>
      <c r="E143" s="20"/>
      <c r="F143" s="20"/>
      <c r="G143" s="20"/>
      <c r="H143" s="13"/>
      <c r="I143" s="21"/>
      <c r="J143" s="21"/>
      <c r="K143" s="14"/>
      <c r="L143" s="57" t="s">
        <v>113</v>
      </c>
      <c r="M143" s="59">
        <v>5</v>
      </c>
      <c r="N143" s="59">
        <v>3</v>
      </c>
      <c r="O143" s="79"/>
      <c r="P143" s="60"/>
      <c r="Q143" s="56">
        <f>Q144+Q151</f>
        <v>1759.3</v>
      </c>
      <c r="R143" s="56">
        <f t="shared" ref="R143:S143" si="4">R144+R151</f>
        <v>0</v>
      </c>
      <c r="S143" s="56">
        <f t="shared" si="4"/>
        <v>1626.7</v>
      </c>
    </row>
    <row r="144" spans="1:20" ht="49.5" customHeight="1">
      <c r="A144" s="12"/>
      <c r="B144" s="16"/>
      <c r="C144" s="16"/>
      <c r="D144" s="13"/>
      <c r="E144" s="20"/>
      <c r="F144" s="20"/>
      <c r="G144" s="20"/>
      <c r="H144" s="13"/>
      <c r="I144" s="21"/>
      <c r="J144" s="21"/>
      <c r="K144" s="14"/>
      <c r="L144" s="57" t="s">
        <v>159</v>
      </c>
      <c r="M144" s="59">
        <v>5</v>
      </c>
      <c r="N144" s="59">
        <v>3</v>
      </c>
      <c r="O144" s="79" t="s">
        <v>114</v>
      </c>
      <c r="P144" s="60">
        <v>0</v>
      </c>
      <c r="Q144" s="56">
        <f>Q146</f>
        <v>1643.1</v>
      </c>
      <c r="R144" s="77"/>
      <c r="S144" s="56">
        <f>S146</f>
        <v>1551.3</v>
      </c>
    </row>
    <row r="145" spans="1:19" ht="49.5" customHeight="1">
      <c r="A145" s="12"/>
      <c r="B145" s="54"/>
      <c r="C145" s="54"/>
      <c r="D145" s="13"/>
      <c r="E145" s="52"/>
      <c r="F145" s="52"/>
      <c r="G145" s="52"/>
      <c r="H145" s="13"/>
      <c r="I145" s="53"/>
      <c r="J145" s="53"/>
      <c r="K145" s="14"/>
      <c r="L145" s="67" t="s">
        <v>196</v>
      </c>
      <c r="M145" s="59">
        <v>5</v>
      </c>
      <c r="N145" s="59">
        <v>3</v>
      </c>
      <c r="O145" s="79" t="s">
        <v>240</v>
      </c>
      <c r="P145" s="60"/>
      <c r="Q145" s="56">
        <f>Q146</f>
        <v>1643.1</v>
      </c>
      <c r="R145" s="77"/>
      <c r="S145" s="56">
        <f>S146</f>
        <v>1551.3</v>
      </c>
    </row>
    <row r="146" spans="1:19" ht="64.5" customHeight="1">
      <c r="A146" s="12"/>
      <c r="B146" s="28"/>
      <c r="C146" s="28"/>
      <c r="D146" s="13"/>
      <c r="E146" s="29"/>
      <c r="F146" s="29"/>
      <c r="G146" s="29"/>
      <c r="H146" s="13"/>
      <c r="I146" s="30"/>
      <c r="J146" s="30"/>
      <c r="K146" s="14"/>
      <c r="L146" s="58" t="s">
        <v>217</v>
      </c>
      <c r="M146" s="59">
        <v>5</v>
      </c>
      <c r="N146" s="59">
        <v>3</v>
      </c>
      <c r="O146" s="79" t="s">
        <v>197</v>
      </c>
      <c r="P146" s="60">
        <v>0</v>
      </c>
      <c r="Q146" s="56">
        <f>Q148</f>
        <v>1643.1</v>
      </c>
      <c r="R146" s="77"/>
      <c r="S146" s="56">
        <f>S148</f>
        <v>1551.3</v>
      </c>
    </row>
    <row r="147" spans="1:19" ht="36.75" customHeight="1">
      <c r="A147" s="12"/>
      <c r="B147" s="16"/>
      <c r="C147" s="16"/>
      <c r="D147" s="13"/>
      <c r="E147" s="20"/>
      <c r="F147" s="20"/>
      <c r="G147" s="20"/>
      <c r="H147" s="13"/>
      <c r="I147" s="21"/>
      <c r="J147" s="21"/>
      <c r="K147" s="14"/>
      <c r="L147" s="58" t="s">
        <v>28</v>
      </c>
      <c r="M147" s="59">
        <v>5</v>
      </c>
      <c r="N147" s="59">
        <v>3</v>
      </c>
      <c r="O147" s="79" t="s">
        <v>197</v>
      </c>
      <c r="P147" s="60">
        <v>200</v>
      </c>
      <c r="Q147" s="56">
        <f>Q148</f>
        <v>1643.1</v>
      </c>
      <c r="R147" s="77"/>
      <c r="S147" s="56">
        <f>S148</f>
        <v>1551.3</v>
      </c>
    </row>
    <row r="148" spans="1:19" ht="50.25" customHeight="1">
      <c r="A148" s="12"/>
      <c r="B148" s="16"/>
      <c r="C148" s="16"/>
      <c r="D148" s="13"/>
      <c r="E148" s="20"/>
      <c r="F148" s="20"/>
      <c r="G148" s="20"/>
      <c r="H148" s="13"/>
      <c r="I148" s="21"/>
      <c r="J148" s="21"/>
      <c r="K148" s="14"/>
      <c r="L148" s="58" t="s">
        <v>29</v>
      </c>
      <c r="M148" s="59">
        <v>5</v>
      </c>
      <c r="N148" s="59">
        <v>3</v>
      </c>
      <c r="O148" s="79" t="s">
        <v>197</v>
      </c>
      <c r="P148" s="60">
        <v>240</v>
      </c>
      <c r="Q148" s="56">
        <v>1643.1</v>
      </c>
      <c r="R148" s="77"/>
      <c r="S148" s="56">
        <v>1551.3</v>
      </c>
    </row>
    <row r="149" spans="1:19" ht="50.25" customHeight="1">
      <c r="A149" s="12"/>
      <c r="B149" s="54"/>
      <c r="C149" s="54"/>
      <c r="D149" s="13"/>
      <c r="E149" s="52"/>
      <c r="F149" s="52"/>
      <c r="G149" s="52"/>
      <c r="H149" s="13"/>
      <c r="I149" s="53"/>
      <c r="J149" s="53"/>
      <c r="K149" s="14"/>
      <c r="L149" s="68" t="s">
        <v>198</v>
      </c>
      <c r="M149" s="59">
        <v>5</v>
      </c>
      <c r="N149" s="59">
        <v>3</v>
      </c>
      <c r="O149" s="79" t="s">
        <v>199</v>
      </c>
      <c r="P149" s="60"/>
      <c r="Q149" s="56">
        <f>Q150</f>
        <v>116.2</v>
      </c>
      <c r="R149" s="77"/>
      <c r="S149" s="56">
        <f>S150</f>
        <v>75.400000000000006</v>
      </c>
    </row>
    <row r="150" spans="1:19" ht="96.75" customHeight="1">
      <c r="A150" s="12"/>
      <c r="B150" s="37"/>
      <c r="C150" s="37"/>
      <c r="D150" s="13"/>
      <c r="E150" s="35"/>
      <c r="F150" s="35"/>
      <c r="G150" s="35"/>
      <c r="H150" s="13"/>
      <c r="I150" s="36"/>
      <c r="J150" s="36"/>
      <c r="K150" s="14"/>
      <c r="L150" s="58" t="s">
        <v>216</v>
      </c>
      <c r="M150" s="59">
        <v>5</v>
      </c>
      <c r="N150" s="59">
        <v>3</v>
      </c>
      <c r="O150" s="79" t="s">
        <v>200</v>
      </c>
      <c r="P150" s="60">
        <v>0</v>
      </c>
      <c r="Q150" s="56">
        <f>Q151</f>
        <v>116.2</v>
      </c>
      <c r="R150" s="77"/>
      <c r="S150" s="56">
        <f>S151</f>
        <v>75.400000000000006</v>
      </c>
    </row>
    <row r="151" spans="1:19" ht="36.75" customHeight="1">
      <c r="A151" s="12"/>
      <c r="B151" s="16"/>
      <c r="C151" s="16"/>
      <c r="D151" s="13"/>
      <c r="E151" s="20"/>
      <c r="F151" s="20"/>
      <c r="G151" s="20"/>
      <c r="H151" s="13"/>
      <c r="I151" s="21"/>
      <c r="J151" s="21"/>
      <c r="K151" s="14"/>
      <c r="L151" s="58" t="s">
        <v>28</v>
      </c>
      <c r="M151" s="59">
        <v>5</v>
      </c>
      <c r="N151" s="59">
        <v>3</v>
      </c>
      <c r="O151" s="79" t="s">
        <v>200</v>
      </c>
      <c r="P151" s="60">
        <v>200</v>
      </c>
      <c r="Q151" s="56">
        <f>Q152</f>
        <v>116.2</v>
      </c>
      <c r="R151" s="77"/>
      <c r="S151" s="56">
        <f>S152</f>
        <v>75.400000000000006</v>
      </c>
    </row>
    <row r="152" spans="1:19" ht="50.25" customHeight="1">
      <c r="A152" s="12"/>
      <c r="B152" s="16"/>
      <c r="C152" s="16"/>
      <c r="D152" s="13"/>
      <c r="E152" s="20"/>
      <c r="F152" s="20"/>
      <c r="G152" s="20"/>
      <c r="H152" s="13"/>
      <c r="I152" s="21"/>
      <c r="J152" s="21"/>
      <c r="K152" s="14"/>
      <c r="L152" s="58" t="s">
        <v>29</v>
      </c>
      <c r="M152" s="59">
        <v>5</v>
      </c>
      <c r="N152" s="59">
        <v>3</v>
      </c>
      <c r="O152" s="79" t="s">
        <v>200</v>
      </c>
      <c r="P152" s="60">
        <v>240</v>
      </c>
      <c r="Q152" s="56">
        <v>116.2</v>
      </c>
      <c r="R152" s="77"/>
      <c r="S152" s="56">
        <v>75.400000000000006</v>
      </c>
    </row>
    <row r="153" spans="1:19" ht="21.75" customHeight="1">
      <c r="A153" s="12"/>
      <c r="B153" s="16"/>
      <c r="C153" s="16"/>
      <c r="D153" s="13"/>
      <c r="E153" s="20"/>
      <c r="F153" s="20"/>
      <c r="G153" s="20"/>
      <c r="H153" s="13"/>
      <c r="I153" s="21"/>
      <c r="J153" s="21"/>
      <c r="K153" s="14"/>
      <c r="L153" s="73" t="s">
        <v>115</v>
      </c>
      <c r="M153" s="74">
        <v>6</v>
      </c>
      <c r="N153" s="74">
        <v>0</v>
      </c>
      <c r="O153" s="80" t="s">
        <v>116</v>
      </c>
      <c r="P153" s="76"/>
      <c r="Q153" s="55">
        <f>Q157</f>
        <v>1.2</v>
      </c>
      <c r="R153" s="77"/>
      <c r="S153" s="55">
        <f>S157</f>
        <v>1.17</v>
      </c>
    </row>
    <row r="154" spans="1:19" ht="48" customHeight="1">
      <c r="A154" s="12"/>
      <c r="B154" s="16"/>
      <c r="C154" s="16"/>
      <c r="D154" s="13"/>
      <c r="E154" s="20"/>
      <c r="F154" s="20"/>
      <c r="G154" s="20"/>
      <c r="H154" s="13"/>
      <c r="I154" s="21"/>
      <c r="J154" s="21"/>
      <c r="K154" s="14"/>
      <c r="L154" s="57" t="s">
        <v>157</v>
      </c>
      <c r="M154" s="59">
        <v>6</v>
      </c>
      <c r="N154" s="59">
        <v>5</v>
      </c>
      <c r="O154" s="79" t="s">
        <v>114</v>
      </c>
      <c r="P154" s="60"/>
      <c r="Q154" s="56">
        <f>Q157</f>
        <v>1.2</v>
      </c>
      <c r="R154" s="77"/>
      <c r="S154" s="56">
        <f>S157</f>
        <v>1.17</v>
      </c>
    </row>
    <row r="155" spans="1:19" ht="48" customHeight="1">
      <c r="A155" s="12"/>
      <c r="B155" s="86"/>
      <c r="C155" s="86"/>
      <c r="D155" s="13"/>
      <c r="E155" s="87"/>
      <c r="F155" s="87"/>
      <c r="G155" s="87"/>
      <c r="H155" s="13"/>
      <c r="I155" s="88"/>
      <c r="J155" s="88"/>
      <c r="K155" s="14"/>
      <c r="L155" s="57" t="s">
        <v>235</v>
      </c>
      <c r="M155" s="59">
        <v>6</v>
      </c>
      <c r="N155" s="59">
        <v>5</v>
      </c>
      <c r="O155" s="79" t="s">
        <v>160</v>
      </c>
      <c r="P155" s="60"/>
      <c r="Q155" s="56">
        <f>Q156</f>
        <v>1.2</v>
      </c>
      <c r="R155" s="77"/>
      <c r="S155" s="56">
        <f>S156</f>
        <v>1.17</v>
      </c>
    </row>
    <row r="156" spans="1:19" ht="129" customHeight="1">
      <c r="A156" s="12"/>
      <c r="B156" s="86"/>
      <c r="C156" s="86"/>
      <c r="D156" s="13"/>
      <c r="E156" s="87"/>
      <c r="F156" s="87"/>
      <c r="G156" s="87"/>
      <c r="H156" s="13"/>
      <c r="I156" s="88"/>
      <c r="J156" s="88"/>
      <c r="K156" s="14"/>
      <c r="L156" s="57" t="s">
        <v>158</v>
      </c>
      <c r="M156" s="59">
        <v>6</v>
      </c>
      <c r="N156" s="59">
        <v>5</v>
      </c>
      <c r="O156" s="79" t="s">
        <v>190</v>
      </c>
      <c r="P156" s="60"/>
      <c r="Q156" s="56">
        <f>Q157</f>
        <v>1.2</v>
      </c>
      <c r="R156" s="77"/>
      <c r="S156" s="56">
        <f>S157</f>
        <v>1.17</v>
      </c>
    </row>
    <row r="157" spans="1:19" ht="123.75" customHeight="1">
      <c r="A157" s="12"/>
      <c r="B157" s="16"/>
      <c r="C157" s="16"/>
      <c r="D157" s="13"/>
      <c r="E157" s="20"/>
      <c r="F157" s="20"/>
      <c r="G157" s="20"/>
      <c r="H157" s="13"/>
      <c r="I157" s="21"/>
      <c r="J157" s="21"/>
      <c r="K157" s="14"/>
      <c r="L157" s="58" t="s">
        <v>158</v>
      </c>
      <c r="M157" s="59">
        <v>6</v>
      </c>
      <c r="N157" s="59">
        <v>5</v>
      </c>
      <c r="O157" s="79" t="s">
        <v>190</v>
      </c>
      <c r="P157" s="60">
        <v>200</v>
      </c>
      <c r="Q157" s="56">
        <f>Q158</f>
        <v>1.2</v>
      </c>
      <c r="R157" s="77"/>
      <c r="S157" s="56">
        <f>S158</f>
        <v>1.17</v>
      </c>
    </row>
    <row r="158" spans="1:19" ht="33" customHeight="1">
      <c r="A158" s="12"/>
      <c r="B158" s="16"/>
      <c r="C158" s="16"/>
      <c r="D158" s="13"/>
      <c r="E158" s="20"/>
      <c r="F158" s="20"/>
      <c r="G158" s="20"/>
      <c r="H158" s="13"/>
      <c r="I158" s="21"/>
      <c r="J158" s="21"/>
      <c r="K158" s="14"/>
      <c r="L158" s="58" t="s">
        <v>28</v>
      </c>
      <c r="M158" s="59">
        <v>6</v>
      </c>
      <c r="N158" s="59">
        <v>5</v>
      </c>
      <c r="O158" s="79" t="s">
        <v>190</v>
      </c>
      <c r="P158" s="60">
        <v>240</v>
      </c>
      <c r="Q158" s="56">
        <v>1.2</v>
      </c>
      <c r="R158" s="77"/>
      <c r="S158" s="56">
        <v>1.17</v>
      </c>
    </row>
    <row r="159" spans="1:19" ht="18.75" customHeight="1">
      <c r="A159" s="12"/>
      <c r="B159" s="94">
        <v>8</v>
      </c>
      <c r="C159" s="94"/>
      <c r="D159" s="13">
        <v>804</v>
      </c>
      <c r="E159" s="95"/>
      <c r="F159" s="95"/>
      <c r="G159" s="95"/>
      <c r="H159" s="13" t="s">
        <v>117</v>
      </c>
      <c r="I159" s="96"/>
      <c r="J159" s="96"/>
      <c r="K159" s="14">
        <v>240</v>
      </c>
      <c r="L159" s="73" t="s">
        <v>118</v>
      </c>
      <c r="M159" s="74" t="s">
        <v>76</v>
      </c>
      <c r="N159" s="74" t="s">
        <v>0</v>
      </c>
      <c r="O159" s="75" t="s">
        <v>0</v>
      </c>
      <c r="P159" s="76" t="s">
        <v>0</v>
      </c>
      <c r="Q159" s="69">
        <f>Q160+Q171</f>
        <v>21865.474999999999</v>
      </c>
      <c r="R159" s="77"/>
      <c r="S159" s="69">
        <f>S160+S171</f>
        <v>21705.62</v>
      </c>
    </row>
    <row r="160" spans="1:19" ht="18.75" customHeight="1">
      <c r="A160" s="12"/>
      <c r="B160" s="15"/>
      <c r="C160" s="16">
        <v>801</v>
      </c>
      <c r="D160" s="17">
        <v>801</v>
      </c>
      <c r="E160" s="97"/>
      <c r="F160" s="97"/>
      <c r="G160" s="97"/>
      <c r="H160" s="13" t="s">
        <v>119</v>
      </c>
      <c r="I160" s="98"/>
      <c r="J160" s="98"/>
      <c r="K160" s="14">
        <v>620</v>
      </c>
      <c r="L160" s="58" t="s">
        <v>120</v>
      </c>
      <c r="M160" s="59" t="s">
        <v>76</v>
      </c>
      <c r="N160" s="59" t="s">
        <v>15</v>
      </c>
      <c r="O160" s="65" t="s">
        <v>0</v>
      </c>
      <c r="P160" s="60" t="s">
        <v>0</v>
      </c>
      <c r="Q160" s="56">
        <f>Q161</f>
        <v>20636.974999999999</v>
      </c>
      <c r="R160" s="77"/>
      <c r="S160" s="56">
        <f>S161</f>
        <v>20477.12</v>
      </c>
    </row>
    <row r="161" spans="1:20" ht="50.25" customHeight="1">
      <c r="A161" s="12"/>
      <c r="B161" s="99" t="s">
        <v>103</v>
      </c>
      <c r="C161" s="99"/>
      <c r="D161" s="13">
        <v>801</v>
      </c>
      <c r="E161" s="97"/>
      <c r="F161" s="97"/>
      <c r="G161" s="97"/>
      <c r="H161" s="13" t="s">
        <v>104</v>
      </c>
      <c r="I161" s="98"/>
      <c r="J161" s="98"/>
      <c r="K161" s="14">
        <v>620</v>
      </c>
      <c r="L161" s="57" t="s">
        <v>164</v>
      </c>
      <c r="M161" s="59" t="s">
        <v>76</v>
      </c>
      <c r="N161" s="59" t="s">
        <v>15</v>
      </c>
      <c r="O161" s="65" t="s">
        <v>184</v>
      </c>
      <c r="P161" s="60">
        <v>0</v>
      </c>
      <c r="Q161" s="56">
        <f>Q164</f>
        <v>20636.974999999999</v>
      </c>
      <c r="R161" s="77"/>
      <c r="S161" s="56">
        <f>S164</f>
        <v>20477.12</v>
      </c>
    </row>
    <row r="162" spans="1:20" ht="74.25" customHeight="1">
      <c r="A162" s="12"/>
      <c r="B162" s="54"/>
      <c r="C162" s="54"/>
      <c r="D162" s="13"/>
      <c r="E162" s="52"/>
      <c r="F162" s="52"/>
      <c r="G162" s="52"/>
      <c r="H162" s="13"/>
      <c r="I162" s="53"/>
      <c r="J162" s="53"/>
      <c r="K162" s="14"/>
      <c r="L162" s="57" t="s">
        <v>183</v>
      </c>
      <c r="M162" s="59">
        <v>8</v>
      </c>
      <c r="N162" s="59">
        <v>1</v>
      </c>
      <c r="O162" s="65" t="s">
        <v>241</v>
      </c>
      <c r="P162" s="60"/>
      <c r="Q162" s="56">
        <f>Q163</f>
        <v>20636.974999999999</v>
      </c>
      <c r="R162" s="77"/>
      <c r="S162" s="56">
        <f>S163</f>
        <v>20477.12</v>
      </c>
    </row>
    <row r="163" spans="1:20" ht="74.25" customHeight="1">
      <c r="A163" s="12"/>
      <c r="B163" s="54"/>
      <c r="C163" s="54"/>
      <c r="D163" s="13"/>
      <c r="E163" s="52"/>
      <c r="F163" s="52"/>
      <c r="G163" s="52"/>
      <c r="H163" s="13"/>
      <c r="I163" s="53"/>
      <c r="J163" s="53"/>
      <c r="K163" s="14"/>
      <c r="L163" s="57" t="s">
        <v>185</v>
      </c>
      <c r="M163" s="59">
        <v>8</v>
      </c>
      <c r="N163" s="59">
        <v>1</v>
      </c>
      <c r="O163" s="65" t="s">
        <v>241</v>
      </c>
      <c r="P163" s="60"/>
      <c r="Q163" s="56">
        <f>Q164</f>
        <v>20636.974999999999</v>
      </c>
      <c r="R163" s="77"/>
      <c r="S163" s="56">
        <f>S164</f>
        <v>20477.12</v>
      </c>
    </row>
    <row r="164" spans="1:20" ht="100.5" customHeight="1">
      <c r="A164" s="12"/>
      <c r="B164" s="99" t="s">
        <v>104</v>
      </c>
      <c r="C164" s="99"/>
      <c r="D164" s="13">
        <v>801</v>
      </c>
      <c r="E164" s="97"/>
      <c r="F164" s="97"/>
      <c r="G164" s="97"/>
      <c r="H164" s="13" t="s">
        <v>104</v>
      </c>
      <c r="I164" s="98"/>
      <c r="J164" s="98"/>
      <c r="K164" s="14">
        <v>620</v>
      </c>
      <c r="L164" s="57" t="s">
        <v>218</v>
      </c>
      <c r="M164" s="59" t="s">
        <v>76</v>
      </c>
      <c r="N164" s="59" t="s">
        <v>15</v>
      </c>
      <c r="O164" s="65" t="s">
        <v>189</v>
      </c>
      <c r="P164" s="60">
        <v>0</v>
      </c>
      <c r="Q164" s="70">
        <f>Q165+Q167+Q169</f>
        <v>20636.974999999999</v>
      </c>
      <c r="R164" s="77"/>
      <c r="S164" s="70">
        <f>S165+S167+S169</f>
        <v>20477.12</v>
      </c>
    </row>
    <row r="165" spans="1:20" ht="92.25" customHeight="1">
      <c r="A165" s="12"/>
      <c r="B165" s="99">
        <v>600</v>
      </c>
      <c r="C165" s="99"/>
      <c r="D165" s="13">
        <v>801</v>
      </c>
      <c r="E165" s="97"/>
      <c r="F165" s="97"/>
      <c r="G165" s="97"/>
      <c r="H165" s="13" t="s">
        <v>104</v>
      </c>
      <c r="I165" s="98"/>
      <c r="J165" s="98"/>
      <c r="K165" s="14">
        <v>620</v>
      </c>
      <c r="L165" s="58" t="s">
        <v>20</v>
      </c>
      <c r="M165" s="59">
        <v>8</v>
      </c>
      <c r="N165" s="59">
        <v>1</v>
      </c>
      <c r="O165" s="65" t="s">
        <v>189</v>
      </c>
      <c r="P165" s="60">
        <v>100</v>
      </c>
      <c r="Q165" s="56">
        <f>Q166</f>
        <v>16113.34</v>
      </c>
      <c r="R165" s="77"/>
      <c r="S165" s="56">
        <f>S166</f>
        <v>16083.3</v>
      </c>
    </row>
    <row r="166" spans="1:20" ht="32.25" customHeight="1">
      <c r="A166" s="12"/>
      <c r="B166" s="15">
        <v>8</v>
      </c>
      <c r="C166" s="16">
        <v>801</v>
      </c>
      <c r="D166" s="16">
        <v>801</v>
      </c>
      <c r="E166" s="20" t="s">
        <v>103</v>
      </c>
      <c r="F166" s="20" t="s">
        <v>103</v>
      </c>
      <c r="G166" s="20" t="s">
        <v>104</v>
      </c>
      <c r="H166" s="16" t="s">
        <v>104</v>
      </c>
      <c r="I166" s="21"/>
      <c r="J166" s="21"/>
      <c r="K166" s="22">
        <v>620</v>
      </c>
      <c r="L166" s="58" t="s">
        <v>43</v>
      </c>
      <c r="M166" s="59">
        <v>8</v>
      </c>
      <c r="N166" s="59">
        <v>1</v>
      </c>
      <c r="O166" s="65" t="s">
        <v>189</v>
      </c>
      <c r="P166" s="60">
        <v>110</v>
      </c>
      <c r="Q166" s="56">
        <v>16113.34</v>
      </c>
      <c r="R166" s="77"/>
      <c r="S166" s="56">
        <v>16083.3</v>
      </c>
      <c r="T166" s="24">
        <f>Q166</f>
        <v>16113.34</v>
      </c>
    </row>
    <row r="167" spans="1:20" ht="36" customHeight="1">
      <c r="A167" s="12"/>
      <c r="B167" s="99" t="s">
        <v>121</v>
      </c>
      <c r="C167" s="99"/>
      <c r="D167" s="13">
        <v>801</v>
      </c>
      <c r="E167" s="97"/>
      <c r="F167" s="97"/>
      <c r="G167" s="97"/>
      <c r="H167" s="13" t="s">
        <v>122</v>
      </c>
      <c r="I167" s="98"/>
      <c r="J167" s="98"/>
      <c r="K167" s="14">
        <v>620</v>
      </c>
      <c r="L167" s="58" t="s">
        <v>28</v>
      </c>
      <c r="M167" s="59" t="s">
        <v>76</v>
      </c>
      <c r="N167" s="59" t="s">
        <v>15</v>
      </c>
      <c r="O167" s="65" t="s">
        <v>189</v>
      </c>
      <c r="P167" s="60">
        <v>200</v>
      </c>
      <c r="Q167" s="56">
        <f>Q168</f>
        <v>4259.6350000000002</v>
      </c>
      <c r="R167" s="77"/>
      <c r="S167" s="56">
        <f>S168</f>
        <v>4129.82</v>
      </c>
    </row>
    <row r="168" spans="1:20" ht="48" customHeight="1">
      <c r="A168" s="12"/>
      <c r="B168" s="99" t="s">
        <v>123</v>
      </c>
      <c r="C168" s="99"/>
      <c r="D168" s="13">
        <v>801</v>
      </c>
      <c r="E168" s="97"/>
      <c r="F168" s="97"/>
      <c r="G168" s="97"/>
      <c r="H168" s="13" t="s">
        <v>124</v>
      </c>
      <c r="I168" s="98"/>
      <c r="J168" s="98"/>
      <c r="K168" s="14">
        <v>620</v>
      </c>
      <c r="L168" s="58" t="s">
        <v>29</v>
      </c>
      <c r="M168" s="59" t="s">
        <v>76</v>
      </c>
      <c r="N168" s="59" t="s">
        <v>15</v>
      </c>
      <c r="O168" s="65" t="s">
        <v>189</v>
      </c>
      <c r="P168" s="60">
        <v>240</v>
      </c>
      <c r="Q168" s="56">
        <v>4259.6350000000002</v>
      </c>
      <c r="R168" s="77"/>
      <c r="S168" s="56">
        <v>4129.82</v>
      </c>
    </row>
    <row r="169" spans="1:20" ht="20.25" customHeight="1">
      <c r="A169" s="12"/>
      <c r="B169" s="99" t="s">
        <v>125</v>
      </c>
      <c r="C169" s="99"/>
      <c r="D169" s="13">
        <v>801</v>
      </c>
      <c r="E169" s="97"/>
      <c r="F169" s="97"/>
      <c r="G169" s="97"/>
      <c r="H169" s="13" t="s">
        <v>125</v>
      </c>
      <c r="I169" s="98"/>
      <c r="J169" s="98"/>
      <c r="K169" s="14">
        <v>620</v>
      </c>
      <c r="L169" s="58" t="s">
        <v>35</v>
      </c>
      <c r="M169" s="59" t="s">
        <v>76</v>
      </c>
      <c r="N169" s="59" t="s">
        <v>15</v>
      </c>
      <c r="O169" s="65" t="s">
        <v>189</v>
      </c>
      <c r="P169" s="60">
        <v>800</v>
      </c>
      <c r="Q169" s="56">
        <f>Q170</f>
        <v>264</v>
      </c>
      <c r="R169" s="77"/>
      <c r="S169" s="56">
        <f>S170</f>
        <v>264</v>
      </c>
    </row>
    <row r="170" spans="1:20" ht="18.75" customHeight="1">
      <c r="A170" s="12"/>
      <c r="B170" s="99">
        <v>600</v>
      </c>
      <c r="C170" s="99"/>
      <c r="D170" s="13">
        <v>801</v>
      </c>
      <c r="E170" s="97"/>
      <c r="F170" s="97"/>
      <c r="G170" s="97"/>
      <c r="H170" s="13" t="s">
        <v>125</v>
      </c>
      <c r="I170" s="98"/>
      <c r="J170" s="98"/>
      <c r="K170" s="14">
        <v>620</v>
      </c>
      <c r="L170" s="58" t="s">
        <v>42</v>
      </c>
      <c r="M170" s="59">
        <v>8</v>
      </c>
      <c r="N170" s="59">
        <v>1</v>
      </c>
      <c r="O170" s="65" t="s">
        <v>189</v>
      </c>
      <c r="P170" s="60">
        <v>850</v>
      </c>
      <c r="Q170" s="56">
        <v>264</v>
      </c>
      <c r="R170" s="77"/>
      <c r="S170" s="56">
        <v>264</v>
      </c>
    </row>
    <row r="171" spans="1:20" ht="18.75" customHeight="1">
      <c r="A171" s="12"/>
      <c r="B171" s="15"/>
      <c r="C171" s="16">
        <v>802</v>
      </c>
      <c r="D171" s="17">
        <v>802</v>
      </c>
      <c r="E171" s="97"/>
      <c r="F171" s="97"/>
      <c r="G171" s="97"/>
      <c r="H171" s="13" t="s">
        <v>126</v>
      </c>
      <c r="I171" s="98"/>
      <c r="J171" s="98"/>
      <c r="K171" s="14">
        <v>620</v>
      </c>
      <c r="L171" s="58" t="s">
        <v>127</v>
      </c>
      <c r="M171" s="59" t="s">
        <v>76</v>
      </c>
      <c r="N171" s="59" t="s">
        <v>18</v>
      </c>
      <c r="O171" s="65" t="s">
        <v>0</v>
      </c>
      <c r="P171" s="60" t="s">
        <v>0</v>
      </c>
      <c r="Q171" s="56">
        <f>Q172</f>
        <v>1228.5</v>
      </c>
      <c r="R171" s="77"/>
      <c r="S171" s="56">
        <f>S172</f>
        <v>1228.5</v>
      </c>
    </row>
    <row r="172" spans="1:20" ht="63" customHeight="1">
      <c r="A172" s="12"/>
      <c r="B172" s="99" t="s">
        <v>121</v>
      </c>
      <c r="C172" s="99"/>
      <c r="D172" s="13">
        <v>802</v>
      </c>
      <c r="E172" s="97"/>
      <c r="F172" s="97"/>
      <c r="G172" s="97"/>
      <c r="H172" s="13" t="s">
        <v>126</v>
      </c>
      <c r="I172" s="98"/>
      <c r="J172" s="98"/>
      <c r="K172" s="14">
        <v>620</v>
      </c>
      <c r="L172" s="57" t="s">
        <v>165</v>
      </c>
      <c r="M172" s="59" t="s">
        <v>76</v>
      </c>
      <c r="N172" s="59" t="s">
        <v>18</v>
      </c>
      <c r="O172" s="65" t="s">
        <v>184</v>
      </c>
      <c r="P172" s="60" t="s">
        <v>0</v>
      </c>
      <c r="Q172" s="56">
        <f>Q175</f>
        <v>1228.5</v>
      </c>
      <c r="R172" s="77"/>
      <c r="S172" s="56">
        <f>S175</f>
        <v>1228.5</v>
      </c>
    </row>
    <row r="173" spans="1:20" ht="63" customHeight="1">
      <c r="A173" s="12"/>
      <c r="B173" s="86"/>
      <c r="C173" s="86"/>
      <c r="D173" s="13"/>
      <c r="E173" s="87"/>
      <c r="F173" s="87"/>
      <c r="G173" s="87"/>
      <c r="H173" s="13"/>
      <c r="I173" s="88"/>
      <c r="J173" s="88"/>
      <c r="K173" s="14"/>
      <c r="L173" s="57" t="s">
        <v>183</v>
      </c>
      <c r="M173" s="59">
        <v>8</v>
      </c>
      <c r="N173" s="59">
        <v>2</v>
      </c>
      <c r="O173" s="65" t="s">
        <v>242</v>
      </c>
      <c r="P173" s="60"/>
      <c r="Q173" s="56">
        <f>Q174</f>
        <v>1228.5</v>
      </c>
      <c r="R173" s="77"/>
      <c r="S173" s="56">
        <f>S174</f>
        <v>1228.5</v>
      </c>
    </row>
    <row r="174" spans="1:20" ht="63" customHeight="1">
      <c r="A174" s="12"/>
      <c r="B174" s="86"/>
      <c r="C174" s="86"/>
      <c r="D174" s="13"/>
      <c r="E174" s="87"/>
      <c r="F174" s="87"/>
      <c r="G174" s="87"/>
      <c r="H174" s="13"/>
      <c r="I174" s="88"/>
      <c r="J174" s="88"/>
      <c r="K174" s="14"/>
      <c r="L174" s="57" t="s">
        <v>185</v>
      </c>
      <c r="M174" s="59" t="s">
        <v>76</v>
      </c>
      <c r="N174" s="59" t="s">
        <v>18</v>
      </c>
      <c r="O174" s="65" t="s">
        <v>241</v>
      </c>
      <c r="P174" s="60">
        <v>0</v>
      </c>
      <c r="Q174" s="56">
        <f>Q175</f>
        <v>1228.5</v>
      </c>
      <c r="R174" s="77"/>
      <c r="S174" s="56">
        <f>S175</f>
        <v>1228.5</v>
      </c>
    </row>
    <row r="175" spans="1:20" ht="108.75" customHeight="1">
      <c r="A175" s="12"/>
      <c r="B175" s="99" t="s">
        <v>128</v>
      </c>
      <c r="C175" s="99"/>
      <c r="D175" s="13">
        <v>802</v>
      </c>
      <c r="E175" s="97"/>
      <c r="F175" s="97"/>
      <c r="G175" s="97"/>
      <c r="H175" s="13" t="s">
        <v>126</v>
      </c>
      <c r="I175" s="98"/>
      <c r="J175" s="98"/>
      <c r="K175" s="14">
        <v>620</v>
      </c>
      <c r="L175" s="57" t="s">
        <v>218</v>
      </c>
      <c r="M175" s="59" t="s">
        <v>76</v>
      </c>
      <c r="N175" s="59" t="s">
        <v>18</v>
      </c>
      <c r="O175" s="65" t="s">
        <v>189</v>
      </c>
      <c r="P175" s="60">
        <v>0</v>
      </c>
      <c r="Q175" s="56">
        <f>Q176</f>
        <v>1228.5</v>
      </c>
      <c r="R175" s="77"/>
      <c r="S175" s="56">
        <f>S176</f>
        <v>1228.5</v>
      </c>
    </row>
    <row r="176" spans="1:20" ht="80.25" customHeight="1">
      <c r="A176" s="12"/>
      <c r="B176" s="99" t="s">
        <v>126</v>
      </c>
      <c r="C176" s="99"/>
      <c r="D176" s="13">
        <v>802</v>
      </c>
      <c r="E176" s="97"/>
      <c r="F176" s="97"/>
      <c r="G176" s="97"/>
      <c r="H176" s="13" t="s">
        <v>126</v>
      </c>
      <c r="I176" s="98"/>
      <c r="J176" s="98"/>
      <c r="K176" s="14">
        <v>620</v>
      </c>
      <c r="L176" s="58" t="s">
        <v>20</v>
      </c>
      <c r="M176" s="59" t="s">
        <v>76</v>
      </c>
      <c r="N176" s="59" t="s">
        <v>18</v>
      </c>
      <c r="O176" s="65" t="s">
        <v>189</v>
      </c>
      <c r="P176" s="60">
        <v>100</v>
      </c>
      <c r="Q176" s="56">
        <f>Q177</f>
        <v>1228.5</v>
      </c>
      <c r="R176" s="77"/>
      <c r="S176" s="56">
        <f>S177</f>
        <v>1228.5</v>
      </c>
    </row>
    <row r="177" spans="1:19" ht="36" customHeight="1">
      <c r="A177" s="12"/>
      <c r="B177" s="99">
        <v>600</v>
      </c>
      <c r="C177" s="99"/>
      <c r="D177" s="13">
        <v>802</v>
      </c>
      <c r="E177" s="97"/>
      <c r="F177" s="97"/>
      <c r="G177" s="97"/>
      <c r="H177" s="13" t="s">
        <v>126</v>
      </c>
      <c r="I177" s="98"/>
      <c r="J177" s="98"/>
      <c r="K177" s="14">
        <v>620</v>
      </c>
      <c r="L177" s="58" t="s">
        <v>43</v>
      </c>
      <c r="M177" s="59">
        <v>8</v>
      </c>
      <c r="N177" s="59">
        <v>2</v>
      </c>
      <c r="O177" s="65" t="s">
        <v>189</v>
      </c>
      <c r="P177" s="60">
        <v>110</v>
      </c>
      <c r="Q177" s="56">
        <v>1228.5</v>
      </c>
      <c r="R177" s="77"/>
      <c r="S177" s="56">
        <v>1228.5</v>
      </c>
    </row>
    <row r="178" spans="1:19" ht="18.75" customHeight="1">
      <c r="A178" s="12"/>
      <c r="B178" s="101">
        <v>10</v>
      </c>
      <c r="C178" s="102"/>
      <c r="D178" s="13">
        <v>1006</v>
      </c>
      <c r="E178" s="103"/>
      <c r="F178" s="104"/>
      <c r="G178" s="105"/>
      <c r="H178" s="13" t="s">
        <v>129</v>
      </c>
      <c r="I178" s="106"/>
      <c r="J178" s="107"/>
      <c r="K178" s="14">
        <v>240</v>
      </c>
      <c r="L178" s="73" t="s">
        <v>130</v>
      </c>
      <c r="M178" s="74" t="s">
        <v>95</v>
      </c>
      <c r="N178" s="74" t="s">
        <v>0</v>
      </c>
      <c r="O178" s="75" t="s">
        <v>0</v>
      </c>
      <c r="P178" s="76" t="s">
        <v>0</v>
      </c>
      <c r="Q178" s="55">
        <f>Q179</f>
        <v>360</v>
      </c>
      <c r="R178" s="77"/>
      <c r="S178" s="55">
        <f>S179</f>
        <v>459</v>
      </c>
    </row>
    <row r="179" spans="1:19" ht="18.75" customHeight="1">
      <c r="A179" s="12"/>
      <c r="B179" s="15"/>
      <c r="C179" s="16">
        <v>1001</v>
      </c>
      <c r="D179" s="17">
        <v>1001</v>
      </c>
      <c r="E179" s="97"/>
      <c r="F179" s="97"/>
      <c r="G179" s="97"/>
      <c r="H179" s="13" t="s">
        <v>117</v>
      </c>
      <c r="I179" s="98"/>
      <c r="J179" s="98"/>
      <c r="K179" s="14">
        <v>320</v>
      </c>
      <c r="L179" s="58" t="s">
        <v>131</v>
      </c>
      <c r="M179" s="59" t="s">
        <v>95</v>
      </c>
      <c r="N179" s="59" t="s">
        <v>15</v>
      </c>
      <c r="O179" s="65" t="s">
        <v>0</v>
      </c>
      <c r="P179" s="60" t="s">
        <v>0</v>
      </c>
      <c r="Q179" s="56">
        <f>Q180</f>
        <v>360</v>
      </c>
      <c r="R179" s="77"/>
      <c r="S179" s="56">
        <f>S180</f>
        <v>459</v>
      </c>
    </row>
    <row r="180" spans="1:19" ht="73.5" customHeight="1">
      <c r="A180" s="12"/>
      <c r="B180" s="99" t="s">
        <v>19</v>
      </c>
      <c r="C180" s="99"/>
      <c r="D180" s="13">
        <v>1001</v>
      </c>
      <c r="E180" s="97"/>
      <c r="F180" s="97"/>
      <c r="G180" s="97"/>
      <c r="H180" s="13" t="s">
        <v>117</v>
      </c>
      <c r="I180" s="98"/>
      <c r="J180" s="98"/>
      <c r="K180" s="14">
        <v>320</v>
      </c>
      <c r="L180" s="57" t="s">
        <v>150</v>
      </c>
      <c r="M180" s="59" t="s">
        <v>95</v>
      </c>
      <c r="N180" s="59" t="s">
        <v>15</v>
      </c>
      <c r="O180" s="62" t="s">
        <v>162</v>
      </c>
      <c r="P180" s="60"/>
      <c r="Q180" s="56">
        <f>Q182</f>
        <v>360</v>
      </c>
      <c r="R180" s="77"/>
      <c r="S180" s="56">
        <f>S182</f>
        <v>459</v>
      </c>
    </row>
    <row r="181" spans="1:19" ht="73.5" customHeight="1">
      <c r="A181" s="12"/>
      <c r="B181" s="86"/>
      <c r="C181" s="86"/>
      <c r="D181" s="13"/>
      <c r="E181" s="87"/>
      <c r="F181" s="87"/>
      <c r="G181" s="87"/>
      <c r="H181" s="13"/>
      <c r="I181" s="88"/>
      <c r="J181" s="88"/>
      <c r="K181" s="14"/>
      <c r="L181" s="57" t="s">
        <v>226</v>
      </c>
      <c r="M181" s="59" t="s">
        <v>95</v>
      </c>
      <c r="N181" s="59" t="s">
        <v>15</v>
      </c>
      <c r="O181" s="62" t="s">
        <v>182</v>
      </c>
      <c r="P181" s="60"/>
      <c r="Q181" s="56">
        <f>Q182</f>
        <v>360</v>
      </c>
      <c r="R181" s="77"/>
      <c r="S181" s="56">
        <f>S182</f>
        <v>459</v>
      </c>
    </row>
    <row r="182" spans="1:19" ht="105.75" customHeight="1">
      <c r="A182" s="12"/>
      <c r="B182" s="99" t="s">
        <v>117</v>
      </c>
      <c r="C182" s="99"/>
      <c r="D182" s="13">
        <v>1001</v>
      </c>
      <c r="E182" s="97"/>
      <c r="F182" s="97"/>
      <c r="G182" s="97"/>
      <c r="H182" s="13" t="s">
        <v>117</v>
      </c>
      <c r="I182" s="98"/>
      <c r="J182" s="98"/>
      <c r="K182" s="14">
        <v>320</v>
      </c>
      <c r="L182" s="57" t="s">
        <v>215</v>
      </c>
      <c r="M182" s="59" t="s">
        <v>95</v>
      </c>
      <c r="N182" s="59" t="s">
        <v>15</v>
      </c>
      <c r="O182" s="62" t="s">
        <v>172</v>
      </c>
      <c r="P182" s="60">
        <v>0</v>
      </c>
      <c r="Q182" s="56">
        <f>Q183</f>
        <v>360</v>
      </c>
      <c r="R182" s="77"/>
      <c r="S182" s="56">
        <f>S183</f>
        <v>459</v>
      </c>
    </row>
    <row r="183" spans="1:19" ht="37.5" customHeight="1">
      <c r="A183" s="12"/>
      <c r="B183" s="99">
        <v>300</v>
      </c>
      <c r="C183" s="99"/>
      <c r="D183" s="13">
        <v>1001</v>
      </c>
      <c r="E183" s="97"/>
      <c r="F183" s="97"/>
      <c r="G183" s="97"/>
      <c r="H183" s="13" t="s">
        <v>117</v>
      </c>
      <c r="I183" s="98"/>
      <c r="J183" s="98"/>
      <c r="K183" s="14">
        <v>320</v>
      </c>
      <c r="L183" s="58" t="s">
        <v>132</v>
      </c>
      <c r="M183" s="59">
        <v>10</v>
      </c>
      <c r="N183" s="59">
        <v>1</v>
      </c>
      <c r="O183" s="62" t="s">
        <v>172</v>
      </c>
      <c r="P183" s="60">
        <v>300</v>
      </c>
      <c r="Q183" s="56">
        <f>Q184</f>
        <v>360</v>
      </c>
      <c r="R183" s="77"/>
      <c r="S183" s="56">
        <f>S184</f>
        <v>459</v>
      </c>
    </row>
    <row r="184" spans="1:19" ht="36.75" customHeight="1">
      <c r="A184" s="12"/>
      <c r="B184" s="15">
        <v>10</v>
      </c>
      <c r="C184" s="16">
        <v>1001</v>
      </c>
      <c r="D184" s="16">
        <v>1001</v>
      </c>
      <c r="E184" s="20" t="s">
        <v>19</v>
      </c>
      <c r="F184" s="20" t="s">
        <v>19</v>
      </c>
      <c r="G184" s="20" t="s">
        <v>117</v>
      </c>
      <c r="H184" s="16" t="s">
        <v>117</v>
      </c>
      <c r="I184" s="21"/>
      <c r="J184" s="21"/>
      <c r="K184" s="22">
        <v>320</v>
      </c>
      <c r="L184" s="58" t="s">
        <v>133</v>
      </c>
      <c r="M184" s="59">
        <v>10</v>
      </c>
      <c r="N184" s="59">
        <v>1</v>
      </c>
      <c r="O184" s="62" t="s">
        <v>172</v>
      </c>
      <c r="P184" s="60">
        <v>310</v>
      </c>
      <c r="Q184" s="56">
        <v>360</v>
      </c>
      <c r="R184" s="77"/>
      <c r="S184" s="56">
        <v>459</v>
      </c>
    </row>
    <row r="185" spans="1:19" ht="18.75" customHeight="1">
      <c r="A185" s="12"/>
      <c r="B185" s="94">
        <v>11</v>
      </c>
      <c r="C185" s="94"/>
      <c r="D185" s="13">
        <v>1105</v>
      </c>
      <c r="E185" s="95"/>
      <c r="F185" s="95"/>
      <c r="G185" s="95"/>
      <c r="H185" s="13" t="s">
        <v>117</v>
      </c>
      <c r="I185" s="96"/>
      <c r="J185" s="96"/>
      <c r="K185" s="14">
        <v>240</v>
      </c>
      <c r="L185" s="73" t="s">
        <v>134</v>
      </c>
      <c r="M185" s="74" t="s">
        <v>32</v>
      </c>
      <c r="N185" s="74" t="s">
        <v>0</v>
      </c>
      <c r="O185" s="75" t="s">
        <v>0</v>
      </c>
      <c r="P185" s="76" t="s">
        <v>0</v>
      </c>
      <c r="Q185" s="55">
        <f>Q186</f>
        <v>1389.3400000000001</v>
      </c>
      <c r="R185" s="77"/>
      <c r="S185" s="55">
        <f>S186</f>
        <v>1401.7</v>
      </c>
    </row>
    <row r="186" spans="1:19" ht="20.25" customHeight="1">
      <c r="A186" s="12"/>
      <c r="B186" s="15"/>
      <c r="C186" s="16">
        <v>1105</v>
      </c>
      <c r="D186" s="17">
        <v>1105</v>
      </c>
      <c r="E186" s="97"/>
      <c r="F186" s="97"/>
      <c r="G186" s="97"/>
      <c r="H186" s="13" t="s">
        <v>117</v>
      </c>
      <c r="I186" s="98"/>
      <c r="J186" s="98"/>
      <c r="K186" s="14">
        <v>240</v>
      </c>
      <c r="L186" s="57" t="s">
        <v>135</v>
      </c>
      <c r="M186" s="59" t="s">
        <v>32</v>
      </c>
      <c r="N186" s="59">
        <v>1</v>
      </c>
      <c r="O186" s="65" t="s">
        <v>0</v>
      </c>
      <c r="P186" s="60" t="s">
        <v>0</v>
      </c>
      <c r="Q186" s="56">
        <f>Q187</f>
        <v>1389.3400000000001</v>
      </c>
      <c r="R186" s="77"/>
      <c r="S186" s="56">
        <f>S187</f>
        <v>1401.7</v>
      </c>
    </row>
    <row r="187" spans="1:19" ht="57" customHeight="1">
      <c r="A187" s="12"/>
      <c r="B187" s="99" t="s">
        <v>19</v>
      </c>
      <c r="C187" s="99"/>
      <c r="D187" s="13">
        <v>1105</v>
      </c>
      <c r="E187" s="97"/>
      <c r="F187" s="97"/>
      <c r="G187" s="97"/>
      <c r="H187" s="13" t="s">
        <v>117</v>
      </c>
      <c r="I187" s="98"/>
      <c r="J187" s="98"/>
      <c r="K187" s="14">
        <v>240</v>
      </c>
      <c r="L187" s="57" t="s">
        <v>165</v>
      </c>
      <c r="M187" s="59" t="s">
        <v>32</v>
      </c>
      <c r="N187" s="59">
        <v>1</v>
      </c>
      <c r="O187" s="62" t="s">
        <v>184</v>
      </c>
      <c r="P187" s="60" t="s">
        <v>0</v>
      </c>
      <c r="Q187" s="56">
        <f>Q190</f>
        <v>1389.3400000000001</v>
      </c>
      <c r="R187" s="77"/>
      <c r="S187" s="56">
        <f>S190</f>
        <v>1401.7</v>
      </c>
    </row>
    <row r="188" spans="1:19" ht="45.75" customHeight="1">
      <c r="A188" s="12"/>
      <c r="B188" s="54"/>
      <c r="C188" s="54"/>
      <c r="D188" s="13"/>
      <c r="E188" s="52"/>
      <c r="F188" s="52"/>
      <c r="G188" s="52"/>
      <c r="H188" s="13"/>
      <c r="I188" s="53"/>
      <c r="J188" s="53"/>
      <c r="K188" s="14"/>
      <c r="L188" s="68" t="s">
        <v>187</v>
      </c>
      <c r="M188" s="59">
        <v>11</v>
      </c>
      <c r="N188" s="59">
        <v>1</v>
      </c>
      <c r="O188" s="62" t="s">
        <v>186</v>
      </c>
      <c r="P188" s="60"/>
      <c r="Q188" s="56">
        <f>Q189</f>
        <v>1389.3400000000001</v>
      </c>
      <c r="R188" s="77"/>
      <c r="S188" s="56">
        <f>S189</f>
        <v>1401.7</v>
      </c>
    </row>
    <row r="189" spans="1:19" ht="68.25" customHeight="1">
      <c r="A189" s="12"/>
      <c r="B189" s="54"/>
      <c r="C189" s="54"/>
      <c r="D189" s="13"/>
      <c r="E189" s="52"/>
      <c r="F189" s="52"/>
      <c r="G189" s="52"/>
      <c r="H189" s="13"/>
      <c r="I189" s="53"/>
      <c r="J189" s="53"/>
      <c r="K189" s="14"/>
      <c r="L189" s="68" t="s">
        <v>188</v>
      </c>
      <c r="M189" s="59">
        <v>11</v>
      </c>
      <c r="N189" s="59">
        <v>1</v>
      </c>
      <c r="O189" s="62" t="s">
        <v>186</v>
      </c>
      <c r="P189" s="60"/>
      <c r="Q189" s="56">
        <f>Q190</f>
        <v>1389.3400000000001</v>
      </c>
      <c r="R189" s="77"/>
      <c r="S189" s="56">
        <f>S190</f>
        <v>1401.7</v>
      </c>
    </row>
    <row r="190" spans="1:19" ht="116.25" customHeight="1">
      <c r="A190" s="12"/>
      <c r="B190" s="99" t="s">
        <v>117</v>
      </c>
      <c r="C190" s="99"/>
      <c r="D190" s="13">
        <v>1105</v>
      </c>
      <c r="E190" s="97"/>
      <c r="F190" s="97"/>
      <c r="G190" s="97"/>
      <c r="H190" s="13" t="s">
        <v>117</v>
      </c>
      <c r="I190" s="98"/>
      <c r="J190" s="98"/>
      <c r="K190" s="14">
        <v>240</v>
      </c>
      <c r="L190" s="57" t="s">
        <v>220</v>
      </c>
      <c r="M190" s="59" t="s">
        <v>32</v>
      </c>
      <c r="N190" s="59">
        <v>1</v>
      </c>
      <c r="O190" s="62" t="s">
        <v>219</v>
      </c>
      <c r="P190" s="60">
        <v>0</v>
      </c>
      <c r="Q190" s="56">
        <f>Q191+Q193</f>
        <v>1389.3400000000001</v>
      </c>
      <c r="R190" s="77"/>
      <c r="S190" s="56">
        <f>S191+S193</f>
        <v>1401.7</v>
      </c>
    </row>
    <row r="191" spans="1:19" ht="92.25" customHeight="1">
      <c r="A191" s="12"/>
      <c r="B191" s="99">
        <v>100</v>
      </c>
      <c r="C191" s="99"/>
      <c r="D191" s="13">
        <v>1105</v>
      </c>
      <c r="E191" s="97"/>
      <c r="F191" s="97"/>
      <c r="G191" s="97"/>
      <c r="H191" s="13" t="s">
        <v>117</v>
      </c>
      <c r="I191" s="98"/>
      <c r="J191" s="98"/>
      <c r="K191" s="14">
        <v>120</v>
      </c>
      <c r="L191" s="58" t="s">
        <v>20</v>
      </c>
      <c r="M191" s="59">
        <v>11</v>
      </c>
      <c r="N191" s="59">
        <v>1</v>
      </c>
      <c r="O191" s="62" t="s">
        <v>219</v>
      </c>
      <c r="P191" s="60">
        <v>100</v>
      </c>
      <c r="Q191" s="56">
        <f>Q192</f>
        <v>1240.4000000000001</v>
      </c>
      <c r="R191" s="77"/>
      <c r="S191" s="56">
        <f>S192</f>
        <v>1240.4000000000001</v>
      </c>
    </row>
    <row r="192" spans="1:19" ht="35.25" customHeight="1">
      <c r="A192" s="12"/>
      <c r="B192" s="15">
        <v>11</v>
      </c>
      <c r="C192" s="16">
        <v>1105</v>
      </c>
      <c r="D192" s="16">
        <v>1105</v>
      </c>
      <c r="E192" s="20" t="s">
        <v>19</v>
      </c>
      <c r="F192" s="20" t="s">
        <v>19</v>
      </c>
      <c r="G192" s="20" t="s">
        <v>117</v>
      </c>
      <c r="H192" s="16" t="s">
        <v>117</v>
      </c>
      <c r="I192" s="21"/>
      <c r="J192" s="21"/>
      <c r="K192" s="22">
        <v>120</v>
      </c>
      <c r="L192" s="58" t="s">
        <v>43</v>
      </c>
      <c r="M192" s="59">
        <v>11</v>
      </c>
      <c r="N192" s="59">
        <v>1</v>
      </c>
      <c r="O192" s="62" t="s">
        <v>219</v>
      </c>
      <c r="P192" s="60">
        <v>110</v>
      </c>
      <c r="Q192" s="56">
        <v>1240.4000000000001</v>
      </c>
      <c r="R192" s="77"/>
      <c r="S192" s="56">
        <v>1240.4000000000001</v>
      </c>
    </row>
    <row r="193" spans="1:19" ht="37.5" customHeight="1">
      <c r="A193" s="12"/>
      <c r="B193" s="99">
        <v>200</v>
      </c>
      <c r="C193" s="99"/>
      <c r="D193" s="13">
        <v>1105</v>
      </c>
      <c r="E193" s="97"/>
      <c r="F193" s="97"/>
      <c r="G193" s="97"/>
      <c r="H193" s="13" t="s">
        <v>117</v>
      </c>
      <c r="I193" s="98"/>
      <c r="J193" s="98"/>
      <c r="K193" s="14">
        <v>240</v>
      </c>
      <c r="L193" s="58" t="s">
        <v>28</v>
      </c>
      <c r="M193" s="59">
        <v>11</v>
      </c>
      <c r="N193" s="59">
        <v>1</v>
      </c>
      <c r="O193" s="62" t="s">
        <v>219</v>
      </c>
      <c r="P193" s="60">
        <v>200</v>
      </c>
      <c r="Q193" s="56">
        <f>Q194</f>
        <v>148.94</v>
      </c>
      <c r="R193" s="77"/>
      <c r="S193" s="56">
        <f>S194</f>
        <v>161.30000000000001</v>
      </c>
    </row>
    <row r="194" spans="1:19" ht="56.25" customHeight="1">
      <c r="A194" s="12"/>
      <c r="B194" s="15">
        <v>11</v>
      </c>
      <c r="C194" s="16">
        <v>1105</v>
      </c>
      <c r="D194" s="16">
        <v>1105</v>
      </c>
      <c r="E194" s="20" t="s">
        <v>19</v>
      </c>
      <c r="F194" s="20" t="s">
        <v>19</v>
      </c>
      <c r="G194" s="20" t="s">
        <v>117</v>
      </c>
      <c r="H194" s="16" t="s">
        <v>117</v>
      </c>
      <c r="I194" s="21"/>
      <c r="J194" s="21"/>
      <c r="K194" s="22">
        <v>240</v>
      </c>
      <c r="L194" s="58" t="s">
        <v>29</v>
      </c>
      <c r="M194" s="59">
        <v>11</v>
      </c>
      <c r="N194" s="59">
        <v>1</v>
      </c>
      <c r="O194" s="62" t="s">
        <v>219</v>
      </c>
      <c r="P194" s="60">
        <v>240</v>
      </c>
      <c r="Q194" s="56">
        <v>148.94</v>
      </c>
      <c r="R194" s="77"/>
      <c r="S194" s="56">
        <v>161.30000000000001</v>
      </c>
    </row>
    <row r="195" spans="1:19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5"/>
      <c r="L195" s="26" t="s">
        <v>136</v>
      </c>
      <c r="M195" s="26"/>
      <c r="N195" s="26"/>
      <c r="O195" s="26"/>
      <c r="P195" s="26"/>
      <c r="Q195" s="81">
        <f>Q8+Q60+Q69+Q99+Q125+Q159+Q178+Q185+Q153</f>
        <v>95431.645000000004</v>
      </c>
      <c r="R195" s="77"/>
      <c r="S195" s="81">
        <f>S8+S60+S69+S99+S125+S159+S178+S185+S153</f>
        <v>97125.989999999991</v>
      </c>
    </row>
    <row r="197" spans="1:19">
      <c r="Q197" s="27"/>
      <c r="S197" s="27"/>
    </row>
  </sheetData>
  <autoFilter ref="L7:S195"/>
  <mergeCells count="261">
    <mergeCell ref="B193:C193"/>
    <mergeCell ref="E193:G193"/>
    <mergeCell ref="I193:J193"/>
    <mergeCell ref="B190:C190"/>
    <mergeCell ref="E190:G190"/>
    <mergeCell ref="I190:J190"/>
    <mergeCell ref="B191:C191"/>
    <mergeCell ref="E191:G191"/>
    <mergeCell ref="I191:J191"/>
    <mergeCell ref="B185:C185"/>
    <mergeCell ref="E185:G185"/>
    <mergeCell ref="I185:J185"/>
    <mergeCell ref="E186:G186"/>
    <mergeCell ref="I186:J186"/>
    <mergeCell ref="B187:C187"/>
    <mergeCell ref="E187:G187"/>
    <mergeCell ref="I187:J187"/>
    <mergeCell ref="B182:C182"/>
    <mergeCell ref="E182:G182"/>
    <mergeCell ref="I182:J182"/>
    <mergeCell ref="B183:C183"/>
    <mergeCell ref="E183:G183"/>
    <mergeCell ref="I183:J183"/>
    <mergeCell ref="B178:C178"/>
    <mergeCell ref="E178:G178"/>
    <mergeCell ref="I178:J178"/>
    <mergeCell ref="E179:G179"/>
    <mergeCell ref="I179:J179"/>
    <mergeCell ref="B180:C180"/>
    <mergeCell ref="E180:G180"/>
    <mergeCell ref="I180:J180"/>
    <mergeCell ref="B176:C176"/>
    <mergeCell ref="E176:G176"/>
    <mergeCell ref="I176:J176"/>
    <mergeCell ref="B177:C177"/>
    <mergeCell ref="E177:G177"/>
    <mergeCell ref="I177:J177"/>
    <mergeCell ref="E171:G171"/>
    <mergeCell ref="I171:J171"/>
    <mergeCell ref="B172:C172"/>
    <mergeCell ref="E172:G172"/>
    <mergeCell ref="I172:J172"/>
    <mergeCell ref="B175:C175"/>
    <mergeCell ref="E175:G175"/>
    <mergeCell ref="I175:J175"/>
    <mergeCell ref="B169:C169"/>
    <mergeCell ref="E169:G169"/>
    <mergeCell ref="I169:J169"/>
    <mergeCell ref="B170:C170"/>
    <mergeCell ref="E170:G170"/>
    <mergeCell ref="I170:J170"/>
    <mergeCell ref="B167:C167"/>
    <mergeCell ref="E167:G167"/>
    <mergeCell ref="I167:J167"/>
    <mergeCell ref="B168:C168"/>
    <mergeCell ref="E168:G168"/>
    <mergeCell ref="I168:J168"/>
    <mergeCell ref="B164:C164"/>
    <mergeCell ref="E164:G164"/>
    <mergeCell ref="I164:J164"/>
    <mergeCell ref="B165:C165"/>
    <mergeCell ref="E165:G165"/>
    <mergeCell ref="I165:J165"/>
    <mergeCell ref="B159:C159"/>
    <mergeCell ref="E159:G159"/>
    <mergeCell ref="I159:J159"/>
    <mergeCell ref="E160:G160"/>
    <mergeCell ref="I160:J160"/>
    <mergeCell ref="B161:C161"/>
    <mergeCell ref="E161:G161"/>
    <mergeCell ref="I161:J161"/>
    <mergeCell ref="E137:G137"/>
    <mergeCell ref="I137:J137"/>
    <mergeCell ref="B138:C138"/>
    <mergeCell ref="E138:G138"/>
    <mergeCell ref="I138:J138"/>
    <mergeCell ref="B142:C142"/>
    <mergeCell ref="E142:G142"/>
    <mergeCell ref="I142:J142"/>
    <mergeCell ref="B135:C135"/>
    <mergeCell ref="E135:G135"/>
    <mergeCell ref="I135:J135"/>
    <mergeCell ref="B136:C136"/>
    <mergeCell ref="E136:G136"/>
    <mergeCell ref="I136:J136"/>
    <mergeCell ref="E126:G126"/>
    <mergeCell ref="I126:J126"/>
    <mergeCell ref="B127:C127"/>
    <mergeCell ref="E127:G127"/>
    <mergeCell ref="I127:J127"/>
    <mergeCell ref="B130:C130"/>
    <mergeCell ref="E130:G130"/>
    <mergeCell ref="I130:J130"/>
    <mergeCell ref="B129:C129"/>
    <mergeCell ref="E129:G129"/>
    <mergeCell ref="I129:J129"/>
    <mergeCell ref="B123:C123"/>
    <mergeCell ref="E123:G123"/>
    <mergeCell ref="I123:J123"/>
    <mergeCell ref="B125:C125"/>
    <mergeCell ref="E125:G125"/>
    <mergeCell ref="I125:J125"/>
    <mergeCell ref="B119:C119"/>
    <mergeCell ref="E119:G119"/>
    <mergeCell ref="I119:J119"/>
    <mergeCell ref="B120:C120"/>
    <mergeCell ref="E120:G120"/>
    <mergeCell ref="I120:J120"/>
    <mergeCell ref="E114:G114"/>
    <mergeCell ref="I114:J114"/>
    <mergeCell ref="B115:C115"/>
    <mergeCell ref="E115:G115"/>
    <mergeCell ref="I115:J115"/>
    <mergeCell ref="B118:C118"/>
    <mergeCell ref="E118:G118"/>
    <mergeCell ref="I118:J118"/>
    <mergeCell ref="B111:C111"/>
    <mergeCell ref="E111:G111"/>
    <mergeCell ref="I111:J111"/>
    <mergeCell ref="B112:C112"/>
    <mergeCell ref="E112:G112"/>
    <mergeCell ref="I112:J112"/>
    <mergeCell ref="E107:G107"/>
    <mergeCell ref="I107:J107"/>
    <mergeCell ref="B108:C108"/>
    <mergeCell ref="E108:G108"/>
    <mergeCell ref="I108:J108"/>
    <mergeCell ref="B109:C109"/>
    <mergeCell ref="E109:G109"/>
    <mergeCell ref="I109:J109"/>
    <mergeCell ref="B104:C104"/>
    <mergeCell ref="E104:G104"/>
    <mergeCell ref="I104:J104"/>
    <mergeCell ref="B105:C105"/>
    <mergeCell ref="E105:G105"/>
    <mergeCell ref="I105:J105"/>
    <mergeCell ref="E100:G100"/>
    <mergeCell ref="I100:J100"/>
    <mergeCell ref="B101:C101"/>
    <mergeCell ref="E101:G101"/>
    <mergeCell ref="I101:J101"/>
    <mergeCell ref="B102:C102"/>
    <mergeCell ref="E102:G102"/>
    <mergeCell ref="I102:J102"/>
    <mergeCell ref="B98:C98"/>
    <mergeCell ref="E98:G98"/>
    <mergeCell ref="I98:J98"/>
    <mergeCell ref="B99:C99"/>
    <mergeCell ref="E99:G99"/>
    <mergeCell ref="I99:J99"/>
    <mergeCell ref="B96:C96"/>
    <mergeCell ref="E96:G96"/>
    <mergeCell ref="I96:J96"/>
    <mergeCell ref="B97:C97"/>
    <mergeCell ref="E97:G97"/>
    <mergeCell ref="I97:J97"/>
    <mergeCell ref="B84:C84"/>
    <mergeCell ref="E84:G84"/>
    <mergeCell ref="I84:J84"/>
    <mergeCell ref="E91:G91"/>
    <mergeCell ref="I91:J91"/>
    <mergeCell ref="B93:C93"/>
    <mergeCell ref="E93:G93"/>
    <mergeCell ref="I93:J93"/>
    <mergeCell ref="B82:C82"/>
    <mergeCell ref="E82:G82"/>
    <mergeCell ref="I82:J82"/>
    <mergeCell ref="B83:C83"/>
    <mergeCell ref="E83:G83"/>
    <mergeCell ref="I83:J83"/>
    <mergeCell ref="B74:C74"/>
    <mergeCell ref="E74:G74"/>
    <mergeCell ref="I74:J74"/>
    <mergeCell ref="E79:G79"/>
    <mergeCell ref="I79:J79"/>
    <mergeCell ref="B80:C80"/>
    <mergeCell ref="E80:G80"/>
    <mergeCell ref="I80:J80"/>
    <mergeCell ref="E70:G70"/>
    <mergeCell ref="I70:J70"/>
    <mergeCell ref="B71:C71"/>
    <mergeCell ref="E71:G71"/>
    <mergeCell ref="I71:J71"/>
    <mergeCell ref="B73:C73"/>
    <mergeCell ref="E73:G73"/>
    <mergeCell ref="I73:J73"/>
    <mergeCell ref="B67:C67"/>
    <mergeCell ref="E67:G67"/>
    <mergeCell ref="I67:J67"/>
    <mergeCell ref="B69:C69"/>
    <mergeCell ref="E69:G69"/>
    <mergeCell ref="I69:J69"/>
    <mergeCell ref="B62:C62"/>
    <mergeCell ref="E62:G62"/>
    <mergeCell ref="I62:J62"/>
    <mergeCell ref="B64:C64"/>
    <mergeCell ref="E64:G64"/>
    <mergeCell ref="I64:J64"/>
    <mergeCell ref="B58:C58"/>
    <mergeCell ref="E58:G58"/>
    <mergeCell ref="I58:J58"/>
    <mergeCell ref="E60:G60"/>
    <mergeCell ref="I60:J60"/>
    <mergeCell ref="E61:G61"/>
    <mergeCell ref="I61:J61"/>
    <mergeCell ref="B51:C51"/>
    <mergeCell ref="E51:G51"/>
    <mergeCell ref="I51:J51"/>
    <mergeCell ref="B57:C57"/>
    <mergeCell ref="E57:G57"/>
    <mergeCell ref="I57:J57"/>
    <mergeCell ref="E33:G33"/>
    <mergeCell ref="I33:J33"/>
    <mergeCell ref="B34:C34"/>
    <mergeCell ref="E34:G34"/>
    <mergeCell ref="I34:J34"/>
    <mergeCell ref="B37:C37"/>
    <mergeCell ref="E37:G37"/>
    <mergeCell ref="I37:J37"/>
    <mergeCell ref="B31:C31"/>
    <mergeCell ref="E31:G31"/>
    <mergeCell ref="I31:J31"/>
    <mergeCell ref="B25:C25"/>
    <mergeCell ref="E25:G25"/>
    <mergeCell ref="I25:J25"/>
    <mergeCell ref="E26:G26"/>
    <mergeCell ref="I26:J26"/>
    <mergeCell ref="B27:C27"/>
    <mergeCell ref="E27:G27"/>
    <mergeCell ref="I27:J27"/>
    <mergeCell ref="B24:C24"/>
    <mergeCell ref="E24:G24"/>
    <mergeCell ref="I24:J24"/>
    <mergeCell ref="E18:G18"/>
    <mergeCell ref="I18:J18"/>
    <mergeCell ref="B20:C20"/>
    <mergeCell ref="E20:G20"/>
    <mergeCell ref="I20:J20"/>
    <mergeCell ref="B29:C29"/>
    <mergeCell ref="E29:G29"/>
    <mergeCell ref="I29:J29"/>
    <mergeCell ref="L4:Q4"/>
    <mergeCell ref="B8:C8"/>
    <mergeCell ref="E8:G8"/>
    <mergeCell ref="I8:J8"/>
    <mergeCell ref="E9:G9"/>
    <mergeCell ref="I9:J9"/>
    <mergeCell ref="B21:C21"/>
    <mergeCell ref="E21:G21"/>
    <mergeCell ref="I21:J21"/>
    <mergeCell ref="B13:C13"/>
    <mergeCell ref="E13:G13"/>
    <mergeCell ref="I13:J13"/>
    <mergeCell ref="B10:C10"/>
    <mergeCell ref="E10:G10"/>
    <mergeCell ref="I10:J10"/>
    <mergeCell ref="B12:C12"/>
    <mergeCell ref="E12:G12"/>
    <mergeCell ref="I12:J12"/>
    <mergeCell ref="O1:S1"/>
    <mergeCell ref="O3:S3"/>
  </mergeCells>
  <pageMargins left="0.78740157480314965" right="0.23622047244094491" top="0" bottom="0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2021-02-10T08:56:34Z</dcterms:modified>
</cp:coreProperties>
</file>